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/Users/pierremellot/kDrive/Common documents/ARKEN/ODOO/ORDERFORMS/FLATHOLD/"/>
    </mc:Choice>
  </mc:AlternateContent>
  <xr:revisionPtr revIDLastSave="0" documentId="13_ncr:1_{A08A545F-4A9B-6742-8F86-FE5B744317C4}" xr6:coauthVersionLast="47" xr6:coauthVersionMax="47" xr10:uidLastSave="{00000000-0000-0000-0000-000000000000}"/>
  <bookViews>
    <workbookView xWindow="11320" yWindow="3340" windowWidth="26660" windowHeight="17180" xr2:uid="{00000000-000D-0000-FFFF-FFFF00000000}"/>
  </bookViews>
  <sheets>
    <sheet name="Summary of order" sheetId="6" r:id="rId1"/>
    <sheet name="Holds" sheetId="1" r:id="rId2"/>
    <sheet name="Macros" sheetId="3" r:id="rId3"/>
    <sheet name="Hybrids" sheetId="7" r:id="rId4"/>
    <sheet name="Accessories" sheetId="4" r:id="rId5"/>
  </sheets>
  <definedNames>
    <definedName name="Bowl">#REF!</definedName>
    <definedName name="Bowls">#REF!</definedName>
    <definedName name="Bundel1">#REF!</definedName>
    <definedName name="Bundel2">#REF!</definedName>
    <definedName name="Bundel3">#REF!</definedName>
    <definedName name="Bundel4">#REF!</definedName>
    <definedName name="_xlnm.Print_Titles" localSheetId="1">Holds!$3:$3</definedName>
    <definedName name="_xlnm.Print_Titles" localSheetId="2">Macros!$3:$3</definedName>
    <definedName name="Insert">Hybrids!$C$13:$C$17</definedName>
    <definedName name="Inserts">#REF!</definedName>
    <definedName name="PU_ring">#REF!</definedName>
    <definedName name="Volumes">#REF!</definedName>
    <definedName name="Wedges">#REF!</definedName>
    <definedName name="Wedges_I">#REF!</definedName>
    <definedName name="Wedges_T">#REF!</definedName>
    <definedName name="_xlnm.Print_Area" localSheetId="1">Holds!$A$1:$V$350</definedName>
    <definedName name="_xlnm.Print_Area" localSheetId="3">Hybrids!$A$1:$I$30</definedName>
    <definedName name="_xlnm.Print_Area" localSheetId="2">Macros!$A$1:$T$78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9" i="6" l="1"/>
  <c r="H6" i="4"/>
  <c r="G6" i="4"/>
  <c r="I4" i="4"/>
  <c r="J4" i="4" s="1"/>
  <c r="I29" i="7"/>
  <c r="H29" i="7"/>
  <c r="G29" i="7"/>
  <c r="J4" i="7"/>
  <c r="K4" i="7" s="1"/>
  <c r="K7" i="7"/>
  <c r="K9" i="7"/>
  <c r="K13" i="7"/>
  <c r="K18" i="7"/>
  <c r="K19" i="7"/>
  <c r="K20" i="7"/>
  <c r="G340" i="1"/>
  <c r="H340" i="1"/>
  <c r="I340" i="1"/>
  <c r="J340" i="1"/>
  <c r="K340" i="1"/>
  <c r="L340" i="1"/>
  <c r="M340" i="1"/>
  <c r="N340" i="1"/>
  <c r="O340" i="1"/>
  <c r="P340" i="1"/>
  <c r="Q340" i="1"/>
  <c r="R340" i="1"/>
  <c r="S340" i="1"/>
  <c r="F340" i="1"/>
  <c r="P78" i="3"/>
  <c r="H78" i="3"/>
  <c r="I78" i="3"/>
  <c r="J78" i="3"/>
  <c r="K78" i="3"/>
  <c r="L78" i="3"/>
  <c r="M78" i="3"/>
  <c r="N78" i="3"/>
  <c r="O78" i="3"/>
  <c r="Q78" i="3"/>
  <c r="R78" i="3"/>
  <c r="S78" i="3"/>
  <c r="G78" i="3"/>
  <c r="T339" i="1" l="1"/>
  <c r="J5" i="7" l="1"/>
  <c r="J6" i="7"/>
  <c r="K6" i="7" s="1"/>
  <c r="J7" i="7"/>
  <c r="J8" i="7"/>
  <c r="J9" i="7"/>
  <c r="J10" i="7"/>
  <c r="J11" i="7"/>
  <c r="J12" i="7"/>
  <c r="J13" i="7"/>
  <c r="L13" i="7" s="1"/>
  <c r="J14" i="7"/>
  <c r="J15" i="7"/>
  <c r="J16" i="7"/>
  <c r="J17" i="7"/>
  <c r="J18" i="7"/>
  <c r="J19" i="7"/>
  <c r="L19" i="7" s="1"/>
  <c r="J20" i="7"/>
  <c r="L20" i="7" s="1"/>
  <c r="J21" i="7"/>
  <c r="J22" i="7"/>
  <c r="J23" i="7"/>
  <c r="J24" i="7"/>
  <c r="J25" i="7"/>
  <c r="J26" i="7"/>
  <c r="J27" i="7"/>
  <c r="J28" i="7"/>
  <c r="L4" i="7"/>
  <c r="L18" i="7"/>
  <c r="L9" i="7"/>
  <c r="L7" i="7"/>
  <c r="T6" i="3"/>
  <c r="U6" i="3" s="1"/>
  <c r="T7" i="3"/>
  <c r="V7" i="3" s="1"/>
  <c r="T8" i="3"/>
  <c r="U8" i="3" s="1"/>
  <c r="T9" i="3"/>
  <c r="U9" i="3" s="1"/>
  <c r="T10" i="3"/>
  <c r="U10" i="3" s="1"/>
  <c r="T11" i="3"/>
  <c r="V11" i="3" s="1"/>
  <c r="U11" i="3"/>
  <c r="T12" i="3"/>
  <c r="U12" i="3" s="1"/>
  <c r="T13" i="3"/>
  <c r="U13" i="3" s="1"/>
  <c r="T14" i="3"/>
  <c r="U14" i="3" s="1"/>
  <c r="T15" i="3"/>
  <c r="U15" i="3" s="1"/>
  <c r="T16" i="3"/>
  <c r="V16" i="3" s="1"/>
  <c r="T17" i="3"/>
  <c r="U17" i="3" s="1"/>
  <c r="V17" i="3"/>
  <c r="T18" i="3"/>
  <c r="U18" i="3" s="1"/>
  <c r="T19" i="3"/>
  <c r="U19" i="3" s="1"/>
  <c r="T20" i="3"/>
  <c r="U20" i="3" s="1"/>
  <c r="T21" i="3"/>
  <c r="V21" i="3" s="1"/>
  <c r="T22" i="3"/>
  <c r="U22" i="3" s="1"/>
  <c r="T23" i="3"/>
  <c r="U23" i="3" s="1"/>
  <c r="V23" i="3"/>
  <c r="T24" i="3"/>
  <c r="U24" i="3" s="1"/>
  <c r="T25" i="3"/>
  <c r="U25" i="3"/>
  <c r="V25" i="3"/>
  <c r="T26" i="3"/>
  <c r="U26" i="3" s="1"/>
  <c r="T27" i="3"/>
  <c r="U27" i="3"/>
  <c r="V27" i="3"/>
  <c r="T28" i="3"/>
  <c r="V28" i="3" s="1"/>
  <c r="T29" i="3"/>
  <c r="V29" i="3" s="1"/>
  <c r="T30" i="3"/>
  <c r="U30" i="3" s="1"/>
  <c r="T31" i="3"/>
  <c r="V31" i="3" s="1"/>
  <c r="T32" i="3"/>
  <c r="V32" i="3" s="1"/>
  <c r="U32" i="3"/>
  <c r="T33" i="3"/>
  <c r="U33" i="3"/>
  <c r="V33" i="3"/>
  <c r="T34" i="3"/>
  <c r="U34" i="3" s="1"/>
  <c r="T35" i="3"/>
  <c r="V35" i="3" s="1"/>
  <c r="T36" i="3"/>
  <c r="U36" i="3" s="1"/>
  <c r="T37" i="3"/>
  <c r="U37" i="3" s="1"/>
  <c r="T38" i="3"/>
  <c r="U38" i="3" s="1"/>
  <c r="T39" i="3"/>
  <c r="U39" i="3"/>
  <c r="V39" i="3"/>
  <c r="T40" i="3"/>
  <c r="V40" i="3" s="1"/>
  <c r="U40" i="3"/>
  <c r="T41" i="3"/>
  <c r="V41" i="3" s="1"/>
  <c r="T42" i="3"/>
  <c r="U42" i="3" s="1"/>
  <c r="T43" i="3"/>
  <c r="V43" i="3" s="1"/>
  <c r="T44" i="3"/>
  <c r="U44" i="3" s="1"/>
  <c r="T45" i="3"/>
  <c r="U45" i="3" s="1"/>
  <c r="T46" i="3"/>
  <c r="U46" i="3" s="1"/>
  <c r="T47" i="3"/>
  <c r="U47" i="3"/>
  <c r="V47" i="3"/>
  <c r="T48" i="3"/>
  <c r="U48" i="3" s="1"/>
  <c r="T49" i="3"/>
  <c r="U49" i="3"/>
  <c r="V49" i="3"/>
  <c r="T50" i="3"/>
  <c r="U50" i="3" s="1"/>
  <c r="T51" i="3"/>
  <c r="V51" i="3" s="1"/>
  <c r="T52" i="3"/>
  <c r="V52" i="3" s="1"/>
  <c r="T53" i="3"/>
  <c r="V53" i="3" s="1"/>
  <c r="T54" i="3"/>
  <c r="U54" i="3" s="1"/>
  <c r="T55" i="3"/>
  <c r="U55" i="3" s="1"/>
  <c r="T56" i="3"/>
  <c r="V56" i="3" s="1"/>
  <c r="T57" i="3"/>
  <c r="V57" i="3" s="1"/>
  <c r="U57" i="3"/>
  <c r="T58" i="3"/>
  <c r="U58" i="3" s="1"/>
  <c r="T59" i="3"/>
  <c r="U59" i="3" s="1"/>
  <c r="T60" i="3"/>
  <c r="V60" i="3" s="1"/>
  <c r="T61" i="3"/>
  <c r="V61" i="3" s="1"/>
  <c r="T62" i="3"/>
  <c r="U62" i="3" s="1"/>
  <c r="T63" i="3"/>
  <c r="U63" i="3" s="1"/>
  <c r="T64" i="3"/>
  <c r="U64" i="3" s="1"/>
  <c r="T65" i="3"/>
  <c r="U65" i="3" s="1"/>
  <c r="T66" i="3"/>
  <c r="U66" i="3" s="1"/>
  <c r="T67" i="3"/>
  <c r="U67" i="3"/>
  <c r="V67" i="3"/>
  <c r="T68" i="3"/>
  <c r="U68" i="3"/>
  <c r="V68" i="3"/>
  <c r="T69" i="3"/>
  <c r="V69" i="3" s="1"/>
  <c r="T70" i="3"/>
  <c r="U70" i="3" s="1"/>
  <c r="T71" i="3"/>
  <c r="U71" i="3" s="1"/>
  <c r="T72" i="3"/>
  <c r="U72" i="3" s="1"/>
  <c r="T73" i="3"/>
  <c r="U73" i="3"/>
  <c r="V73" i="3"/>
  <c r="T74" i="3"/>
  <c r="U74" i="3" s="1"/>
  <c r="T75" i="3"/>
  <c r="U75" i="3" s="1"/>
  <c r="V75" i="3"/>
  <c r="T76" i="3"/>
  <c r="U76" i="3" s="1"/>
  <c r="T77" i="3"/>
  <c r="V77" i="3" s="1"/>
  <c r="T5" i="3"/>
  <c r="U5" i="3" s="1"/>
  <c r="T4" i="3"/>
  <c r="U4" i="3" s="1"/>
  <c r="L12" i="7" l="1"/>
  <c r="K12" i="7"/>
  <c r="L10" i="7"/>
  <c r="K10" i="7"/>
  <c r="L15" i="7"/>
  <c r="K15" i="7"/>
  <c r="L16" i="7"/>
  <c r="K16" i="7"/>
  <c r="L14" i="7"/>
  <c r="K14" i="7"/>
  <c r="L17" i="7"/>
  <c r="K17" i="7"/>
  <c r="L23" i="7"/>
  <c r="K23" i="7"/>
  <c r="L28" i="7"/>
  <c r="K28" i="7"/>
  <c r="L25" i="7"/>
  <c r="K25" i="7"/>
  <c r="L24" i="7"/>
  <c r="K24" i="7"/>
  <c r="L26" i="7"/>
  <c r="K26" i="7"/>
  <c r="L21" i="7"/>
  <c r="K21" i="7"/>
  <c r="L27" i="7"/>
  <c r="K27" i="7"/>
  <c r="U28" i="3"/>
  <c r="U53" i="3"/>
  <c r="V45" i="3"/>
  <c r="U77" i="3"/>
  <c r="U61" i="3"/>
  <c r="V37" i="3"/>
  <c r="L22" i="7"/>
  <c r="K22" i="7"/>
  <c r="L11" i="7"/>
  <c r="K11" i="7"/>
  <c r="L6" i="7"/>
  <c r="L5" i="7"/>
  <c r="K5" i="7"/>
  <c r="L8" i="7"/>
  <c r="J29" i="7"/>
  <c r="K8" i="7"/>
  <c r="U52" i="3"/>
  <c r="U41" i="3"/>
  <c r="U35" i="3"/>
  <c r="V9" i="3"/>
  <c r="V72" i="3"/>
  <c r="V48" i="3"/>
  <c r="U29" i="3"/>
  <c r="V24" i="3"/>
  <c r="U16" i="3"/>
  <c r="V19" i="3"/>
  <c r="V13" i="3"/>
  <c r="V44" i="3"/>
  <c r="V20" i="3"/>
  <c r="V15" i="3"/>
  <c r="V76" i="3"/>
  <c r="V71" i="3"/>
  <c r="V55" i="3"/>
  <c r="U69" i="3"/>
  <c r="U56" i="3"/>
  <c r="U51" i="3"/>
  <c r="U31" i="3"/>
  <c r="U21" i="3"/>
  <c r="U7" i="3"/>
  <c r="V8" i="3"/>
  <c r="V5" i="3"/>
  <c r="V36" i="3"/>
  <c r="V12" i="3"/>
  <c r="V63" i="3"/>
  <c r="U43" i="3"/>
  <c r="J10" i="6"/>
  <c r="V59" i="3"/>
  <c r="V64" i="3"/>
  <c r="V65" i="3"/>
  <c r="U60" i="3"/>
  <c r="V74" i="3"/>
  <c r="V70" i="3"/>
  <c r="V66" i="3"/>
  <c r="V62" i="3"/>
  <c r="V58" i="3"/>
  <c r="V54" i="3"/>
  <c r="V50" i="3"/>
  <c r="V46" i="3"/>
  <c r="V42" i="3"/>
  <c r="V38" i="3"/>
  <c r="V34" i="3"/>
  <c r="V30" i="3"/>
  <c r="V26" i="3"/>
  <c r="V22" i="3"/>
  <c r="V18" i="3"/>
  <c r="V14" i="3"/>
  <c r="V10" i="3"/>
  <c r="V6" i="3"/>
  <c r="L29" i="7" l="1"/>
  <c r="L10" i="6" s="1"/>
  <c r="K29" i="7"/>
  <c r="K10" i="6" s="1"/>
  <c r="U78" i="3"/>
  <c r="K9" i="6" s="1"/>
  <c r="T4" i="1"/>
  <c r="V4" i="1" s="1"/>
  <c r="T9" i="1" l="1"/>
  <c r="U9" i="1" s="1"/>
  <c r="T10" i="1"/>
  <c r="U10" i="1" s="1"/>
  <c r="T11" i="1"/>
  <c r="U11" i="1" s="1"/>
  <c r="T12" i="1"/>
  <c r="V12" i="1" s="1"/>
  <c r="T13" i="1"/>
  <c r="V13" i="1" s="1"/>
  <c r="T14" i="1"/>
  <c r="V14" i="1" s="1"/>
  <c r="T15" i="1"/>
  <c r="U15" i="1" s="1"/>
  <c r="T16" i="1"/>
  <c r="V16" i="1" s="1"/>
  <c r="T17" i="1"/>
  <c r="V17" i="1" s="1"/>
  <c r="T18" i="1"/>
  <c r="V18" i="1" s="1"/>
  <c r="T19" i="1"/>
  <c r="U19" i="1" s="1"/>
  <c r="T20" i="1"/>
  <c r="V20" i="1" s="1"/>
  <c r="T21" i="1"/>
  <c r="V21" i="1" s="1"/>
  <c r="T22" i="1"/>
  <c r="V22" i="1" s="1"/>
  <c r="U22" i="1"/>
  <c r="T23" i="1"/>
  <c r="U23" i="1" s="1"/>
  <c r="T24" i="1"/>
  <c r="V24" i="1" s="1"/>
  <c r="T25" i="1"/>
  <c r="V25" i="1" s="1"/>
  <c r="T26" i="1"/>
  <c r="V26" i="1" s="1"/>
  <c r="T27" i="1"/>
  <c r="U27" i="1" s="1"/>
  <c r="T28" i="1"/>
  <c r="V28" i="1" s="1"/>
  <c r="T29" i="1"/>
  <c r="V29" i="1" s="1"/>
  <c r="T30" i="1"/>
  <c r="V30" i="1" s="1"/>
  <c r="T31" i="1"/>
  <c r="U31" i="1" s="1"/>
  <c r="T32" i="1"/>
  <c r="U32" i="1" s="1"/>
  <c r="T33" i="1"/>
  <c r="U33" i="1" s="1"/>
  <c r="T34" i="1"/>
  <c r="U34" i="1" s="1"/>
  <c r="T35" i="1"/>
  <c r="U35" i="1" s="1"/>
  <c r="T36" i="1"/>
  <c r="V36" i="1" s="1"/>
  <c r="T37" i="1"/>
  <c r="U37" i="1" s="1"/>
  <c r="T38" i="1"/>
  <c r="U38" i="1" s="1"/>
  <c r="T39" i="1"/>
  <c r="U39" i="1" s="1"/>
  <c r="T40" i="1"/>
  <c r="V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8" i="1"/>
  <c r="V48" i="1" s="1"/>
  <c r="T49" i="1"/>
  <c r="V49" i="1" s="1"/>
  <c r="T50" i="1"/>
  <c r="U50" i="1" s="1"/>
  <c r="T51" i="1"/>
  <c r="U51" i="1" s="1"/>
  <c r="T52" i="1"/>
  <c r="V52" i="1" s="1"/>
  <c r="T53" i="1"/>
  <c r="V53" i="1" s="1"/>
  <c r="T54" i="1"/>
  <c r="U54" i="1" s="1"/>
  <c r="T55" i="1"/>
  <c r="U55" i="1" s="1"/>
  <c r="T56" i="1"/>
  <c r="U56" i="1" s="1"/>
  <c r="T57" i="1"/>
  <c r="U57" i="1" s="1"/>
  <c r="T58" i="1"/>
  <c r="U58" i="1" s="1"/>
  <c r="T59" i="1"/>
  <c r="U59" i="1" s="1"/>
  <c r="T60" i="1"/>
  <c r="U60" i="1" s="1"/>
  <c r="T61" i="1"/>
  <c r="V61" i="1" s="1"/>
  <c r="T62" i="1"/>
  <c r="V62" i="1" s="1"/>
  <c r="T63" i="1"/>
  <c r="U63" i="1" s="1"/>
  <c r="T64" i="1"/>
  <c r="U64" i="1" s="1"/>
  <c r="T65" i="1"/>
  <c r="U65" i="1" s="1"/>
  <c r="T66" i="1"/>
  <c r="V66" i="1" s="1"/>
  <c r="T67" i="1"/>
  <c r="U67" i="1" s="1"/>
  <c r="T68" i="1"/>
  <c r="U68" i="1" s="1"/>
  <c r="T69" i="1"/>
  <c r="V69" i="1" s="1"/>
  <c r="T70" i="1"/>
  <c r="U70" i="1" s="1"/>
  <c r="T71" i="1"/>
  <c r="U71" i="1" s="1"/>
  <c r="T72" i="1"/>
  <c r="U72" i="1" s="1"/>
  <c r="T73" i="1"/>
  <c r="V73" i="1" s="1"/>
  <c r="T74" i="1"/>
  <c r="U74" i="1" s="1"/>
  <c r="T75" i="1"/>
  <c r="U75" i="1" s="1"/>
  <c r="T76" i="1"/>
  <c r="U76" i="1" s="1"/>
  <c r="T77" i="1"/>
  <c r="U77" i="1" s="1"/>
  <c r="T78" i="1"/>
  <c r="V78" i="1" s="1"/>
  <c r="T79" i="1"/>
  <c r="U79" i="1" s="1"/>
  <c r="T80" i="1"/>
  <c r="U80" i="1" s="1"/>
  <c r="T81" i="1"/>
  <c r="V81" i="1" s="1"/>
  <c r="T82" i="1"/>
  <c r="V82" i="1" s="1"/>
  <c r="T83" i="1"/>
  <c r="U83" i="1" s="1"/>
  <c r="T84" i="1"/>
  <c r="V84" i="1" s="1"/>
  <c r="U14" i="1" l="1"/>
  <c r="U30" i="1"/>
  <c r="U29" i="1"/>
  <c r="U21" i="1"/>
  <c r="V39" i="1"/>
  <c r="U18" i="1"/>
  <c r="U26" i="1"/>
  <c r="U25" i="1"/>
  <c r="U17" i="1"/>
  <c r="U28" i="1"/>
  <c r="U24" i="1"/>
  <c r="U20" i="1"/>
  <c r="U16" i="1"/>
  <c r="U12" i="1"/>
  <c r="V27" i="1"/>
  <c r="V23" i="1"/>
  <c r="V19" i="1"/>
  <c r="V15" i="1"/>
  <c r="V11" i="1"/>
  <c r="V10" i="1"/>
  <c r="U13" i="1"/>
  <c r="V9" i="1"/>
  <c r="V44" i="1"/>
  <c r="U78" i="1"/>
  <c r="U66" i="1"/>
  <c r="V76" i="1"/>
  <c r="V35" i="1"/>
  <c r="U82" i="1"/>
  <c r="U73" i="1"/>
  <c r="U53" i="1"/>
  <c r="U61" i="1"/>
  <c r="V51" i="1"/>
  <c r="V50" i="1"/>
  <c r="V42" i="1"/>
  <c r="V68" i="1"/>
  <c r="V56" i="1"/>
  <c r="U81" i="1"/>
  <c r="V34" i="1"/>
  <c r="U48" i="1"/>
  <c r="V63" i="1"/>
  <c r="U69" i="1"/>
  <c r="V54" i="1"/>
  <c r="V47" i="1"/>
  <c r="V41" i="1"/>
  <c r="V67" i="1"/>
  <c r="U52" i="1"/>
  <c r="V46" i="1"/>
  <c r="V72" i="1"/>
  <c r="V83" i="1"/>
  <c r="V77" i="1"/>
  <c r="V57" i="1"/>
  <c r="U40" i="1"/>
  <c r="V64" i="1"/>
  <c r="V37" i="1"/>
  <c r="V70" i="1"/>
  <c r="V60" i="1"/>
  <c r="V55" i="1"/>
  <c r="V32" i="1"/>
  <c r="V65" i="1"/>
  <c r="V38" i="1"/>
  <c r="V74" i="1"/>
  <c r="V43" i="1"/>
  <c r="V79" i="1"/>
  <c r="V59" i="1"/>
  <c r="U84" i="1"/>
  <c r="V75" i="1"/>
  <c r="U62" i="1"/>
  <c r="U49" i="1"/>
  <c r="U36" i="1"/>
  <c r="V80" i="1"/>
  <c r="V58" i="1"/>
  <c r="V45" i="1"/>
  <c r="V31" i="1"/>
  <c r="V71" i="1"/>
  <c r="V33" i="1"/>
  <c r="T7" i="1" l="1"/>
  <c r="U7" i="1" s="1"/>
  <c r="T8" i="1"/>
  <c r="U8" i="1" s="1"/>
  <c r="T85" i="1"/>
  <c r="U85" i="1" s="1"/>
  <c r="T86" i="1"/>
  <c r="V86" i="1" s="1"/>
  <c r="T87" i="1"/>
  <c r="U87" i="1" s="1"/>
  <c r="T88" i="1"/>
  <c r="U88" i="1" s="1"/>
  <c r="T89" i="1"/>
  <c r="V89" i="1" s="1"/>
  <c r="T90" i="1"/>
  <c r="V90" i="1" s="1"/>
  <c r="T91" i="1"/>
  <c r="U91" i="1" s="1"/>
  <c r="T92" i="1"/>
  <c r="U92" i="1" s="1"/>
  <c r="T93" i="1"/>
  <c r="U93" i="1" s="1"/>
  <c r="T94" i="1"/>
  <c r="U94" i="1" s="1"/>
  <c r="T95" i="1"/>
  <c r="U95" i="1" s="1"/>
  <c r="T96" i="1"/>
  <c r="U96" i="1" s="1"/>
  <c r="T97" i="1"/>
  <c r="U97" i="1" s="1"/>
  <c r="T98" i="1"/>
  <c r="V98" i="1" s="1"/>
  <c r="T103" i="1"/>
  <c r="U103" i="1" s="1"/>
  <c r="T104" i="1"/>
  <c r="U104" i="1" s="1"/>
  <c r="T105" i="1"/>
  <c r="V105" i="1" s="1"/>
  <c r="T106" i="1"/>
  <c r="V106" i="1" s="1"/>
  <c r="T107" i="1"/>
  <c r="U107" i="1" s="1"/>
  <c r="T108" i="1"/>
  <c r="U108" i="1" s="1"/>
  <c r="T109" i="1"/>
  <c r="U109" i="1" s="1"/>
  <c r="T110" i="1"/>
  <c r="V110" i="1" s="1"/>
  <c r="T111" i="1"/>
  <c r="U111" i="1" s="1"/>
  <c r="T112" i="1"/>
  <c r="U112" i="1" s="1"/>
  <c r="T113" i="1"/>
  <c r="V113" i="1" s="1"/>
  <c r="T114" i="1"/>
  <c r="V114" i="1" s="1"/>
  <c r="T115" i="1"/>
  <c r="U115" i="1" s="1"/>
  <c r="T116" i="1"/>
  <c r="U116" i="1" s="1"/>
  <c r="T117" i="1"/>
  <c r="V117" i="1" s="1"/>
  <c r="T118" i="1"/>
  <c r="V118" i="1" s="1"/>
  <c r="T119" i="1"/>
  <c r="U119" i="1" s="1"/>
  <c r="T120" i="1"/>
  <c r="U120" i="1" s="1"/>
  <c r="T121" i="1"/>
  <c r="U121" i="1" s="1"/>
  <c r="T122" i="1"/>
  <c r="V122" i="1" s="1"/>
  <c r="T123" i="1"/>
  <c r="U123" i="1" s="1"/>
  <c r="T124" i="1"/>
  <c r="U124" i="1" s="1"/>
  <c r="T125" i="1"/>
  <c r="V125" i="1" s="1"/>
  <c r="T126" i="1"/>
  <c r="V126" i="1" s="1"/>
  <c r="T127" i="1"/>
  <c r="V127" i="1" s="1"/>
  <c r="T128" i="1"/>
  <c r="U128" i="1" s="1"/>
  <c r="T129" i="1"/>
  <c r="V129" i="1" s="1"/>
  <c r="T130" i="1"/>
  <c r="V130" i="1" s="1"/>
  <c r="T131" i="1"/>
  <c r="U131" i="1" s="1"/>
  <c r="T132" i="1"/>
  <c r="U132" i="1" s="1"/>
  <c r="T133" i="1"/>
  <c r="U133" i="1" s="1"/>
  <c r="T134" i="1"/>
  <c r="V134" i="1" s="1"/>
  <c r="T135" i="1"/>
  <c r="V135" i="1" s="1"/>
  <c r="T136" i="1"/>
  <c r="U136" i="1" s="1"/>
  <c r="T137" i="1"/>
  <c r="V137" i="1" s="1"/>
  <c r="T138" i="1"/>
  <c r="V138" i="1" s="1"/>
  <c r="T139" i="1"/>
  <c r="U139" i="1" s="1"/>
  <c r="T140" i="1"/>
  <c r="U140" i="1" s="1"/>
  <c r="T141" i="1"/>
  <c r="V141" i="1" s="1"/>
  <c r="T142" i="1"/>
  <c r="V142" i="1" s="1"/>
  <c r="T143" i="1"/>
  <c r="U143" i="1" s="1"/>
  <c r="T144" i="1"/>
  <c r="U144" i="1" s="1"/>
  <c r="T5" i="1"/>
  <c r="U5" i="1" s="1"/>
  <c r="T6" i="1"/>
  <c r="U6" i="1" s="1"/>
  <c r="T99" i="1"/>
  <c r="U99" i="1" s="1"/>
  <c r="T100" i="1"/>
  <c r="U100" i="1" s="1"/>
  <c r="T101" i="1"/>
  <c r="U101" i="1" s="1"/>
  <c r="T102" i="1"/>
  <c r="U102" i="1" s="1"/>
  <c r="T145" i="1"/>
  <c r="V145" i="1" s="1"/>
  <c r="T146" i="1"/>
  <c r="U146" i="1" s="1"/>
  <c r="T147" i="1"/>
  <c r="U147" i="1" s="1"/>
  <c r="T148" i="1"/>
  <c r="U148" i="1" s="1"/>
  <c r="T149" i="1"/>
  <c r="U149" i="1" s="1"/>
  <c r="T150" i="1"/>
  <c r="U150" i="1" s="1"/>
  <c r="T151" i="1"/>
  <c r="U151" i="1" s="1"/>
  <c r="T152" i="1"/>
  <c r="U152" i="1" s="1"/>
  <c r="T153" i="1"/>
  <c r="U153" i="1" s="1"/>
  <c r="T154" i="1"/>
  <c r="U154" i="1" s="1"/>
  <c r="T155" i="1"/>
  <c r="U155" i="1" s="1"/>
  <c r="T156" i="1"/>
  <c r="U156" i="1" s="1"/>
  <c r="T157" i="1"/>
  <c r="V157" i="1" s="1"/>
  <c r="T158" i="1"/>
  <c r="U158" i="1" s="1"/>
  <c r="T159" i="1"/>
  <c r="U159" i="1" s="1"/>
  <c r="T160" i="1"/>
  <c r="U160" i="1" s="1"/>
  <c r="T161" i="1"/>
  <c r="U161" i="1" s="1"/>
  <c r="T162" i="1"/>
  <c r="U162" i="1" s="1"/>
  <c r="T163" i="1"/>
  <c r="U163" i="1" s="1"/>
  <c r="T164" i="1"/>
  <c r="U164" i="1" s="1"/>
  <c r="T165" i="1"/>
  <c r="U165" i="1" s="1"/>
  <c r="T166" i="1"/>
  <c r="U166" i="1" s="1"/>
  <c r="T167" i="1"/>
  <c r="U167" i="1" s="1"/>
  <c r="T168" i="1"/>
  <c r="V168" i="1" s="1"/>
  <c r="T169" i="1"/>
  <c r="V169" i="1" s="1"/>
  <c r="T170" i="1"/>
  <c r="U170" i="1" s="1"/>
  <c r="T171" i="1"/>
  <c r="U171" i="1" s="1"/>
  <c r="T172" i="1"/>
  <c r="U172" i="1" s="1"/>
  <c r="T173" i="1"/>
  <c r="V173" i="1" s="1"/>
  <c r="T174" i="1"/>
  <c r="U174" i="1" s="1"/>
  <c r="T175" i="1"/>
  <c r="U175" i="1" s="1"/>
  <c r="T176" i="1"/>
  <c r="U176" i="1" s="1"/>
  <c r="T177" i="1"/>
  <c r="U177" i="1" s="1"/>
  <c r="T178" i="1"/>
  <c r="U178" i="1" s="1"/>
  <c r="T179" i="1"/>
  <c r="U179" i="1" s="1"/>
  <c r="T180" i="1"/>
  <c r="U180" i="1" s="1"/>
  <c r="T181" i="1"/>
  <c r="V181" i="1" s="1"/>
  <c r="T182" i="1"/>
  <c r="U182" i="1" s="1"/>
  <c r="T183" i="1"/>
  <c r="U183" i="1" s="1"/>
  <c r="T184" i="1"/>
  <c r="V184" i="1" s="1"/>
  <c r="T185" i="1"/>
  <c r="U185" i="1" s="1"/>
  <c r="T186" i="1"/>
  <c r="U186" i="1" s="1"/>
  <c r="T187" i="1"/>
  <c r="U187" i="1" s="1"/>
  <c r="T188" i="1"/>
  <c r="U188" i="1" s="1"/>
  <c r="T189" i="1"/>
  <c r="U189" i="1" s="1"/>
  <c r="T190" i="1"/>
  <c r="U190" i="1" s="1"/>
  <c r="T191" i="1"/>
  <c r="U191" i="1" s="1"/>
  <c r="T192" i="1"/>
  <c r="V192" i="1" s="1"/>
  <c r="T193" i="1"/>
  <c r="V193" i="1" s="1"/>
  <c r="T194" i="1"/>
  <c r="U194" i="1" s="1"/>
  <c r="T195" i="1"/>
  <c r="U195" i="1" s="1"/>
  <c r="T196" i="1"/>
  <c r="U196" i="1" s="1"/>
  <c r="T197" i="1"/>
  <c r="V197" i="1" s="1"/>
  <c r="T198" i="1"/>
  <c r="U198" i="1" s="1"/>
  <c r="T199" i="1"/>
  <c r="U199" i="1" s="1"/>
  <c r="T200" i="1"/>
  <c r="U200" i="1" s="1"/>
  <c r="T201" i="1"/>
  <c r="U201" i="1" s="1"/>
  <c r="T202" i="1"/>
  <c r="U202" i="1" s="1"/>
  <c r="T203" i="1"/>
  <c r="U203" i="1" s="1"/>
  <c r="T204" i="1"/>
  <c r="V204" i="1" s="1"/>
  <c r="T205" i="1"/>
  <c r="V205" i="1" s="1"/>
  <c r="T206" i="1"/>
  <c r="U206" i="1" s="1"/>
  <c r="T207" i="1"/>
  <c r="U207" i="1" s="1"/>
  <c r="T208" i="1"/>
  <c r="V208" i="1" s="1"/>
  <c r="T209" i="1"/>
  <c r="V209" i="1" s="1"/>
  <c r="T210" i="1"/>
  <c r="U210" i="1" s="1"/>
  <c r="T211" i="1"/>
  <c r="U211" i="1" s="1"/>
  <c r="T212" i="1"/>
  <c r="U212" i="1" s="1"/>
  <c r="T213" i="1"/>
  <c r="U213" i="1" s="1"/>
  <c r="T214" i="1"/>
  <c r="U214" i="1" s="1"/>
  <c r="T215" i="1"/>
  <c r="U215" i="1" s="1"/>
  <c r="T216" i="1"/>
  <c r="V216" i="1" s="1"/>
  <c r="T217" i="1"/>
  <c r="U217" i="1" s="1"/>
  <c r="T218" i="1"/>
  <c r="U218" i="1" s="1"/>
  <c r="T219" i="1"/>
  <c r="U219" i="1" s="1"/>
  <c r="T220" i="1"/>
  <c r="U220" i="1" s="1"/>
  <c r="T221" i="1"/>
  <c r="U221" i="1" s="1"/>
  <c r="T222" i="1"/>
  <c r="U222" i="1" s="1"/>
  <c r="T223" i="1"/>
  <c r="U223" i="1" s="1"/>
  <c r="T224" i="1"/>
  <c r="V224" i="1" s="1"/>
  <c r="T225" i="1"/>
  <c r="V225" i="1" s="1"/>
  <c r="T226" i="1"/>
  <c r="U226" i="1" s="1"/>
  <c r="T227" i="1"/>
  <c r="U227" i="1" s="1"/>
  <c r="T228" i="1"/>
  <c r="V228" i="1" s="1"/>
  <c r="T229" i="1"/>
  <c r="U229" i="1" s="1"/>
  <c r="T230" i="1"/>
  <c r="U230" i="1" s="1"/>
  <c r="T231" i="1"/>
  <c r="U231" i="1" s="1"/>
  <c r="T232" i="1"/>
  <c r="U232" i="1" s="1"/>
  <c r="T233" i="1"/>
  <c r="U233" i="1" s="1"/>
  <c r="T234" i="1"/>
  <c r="U234" i="1" s="1"/>
  <c r="T235" i="1"/>
  <c r="U235" i="1" s="1"/>
  <c r="T236" i="1"/>
  <c r="V236" i="1" s="1"/>
  <c r="T237" i="1"/>
  <c r="V237" i="1" s="1"/>
  <c r="T238" i="1"/>
  <c r="U238" i="1" s="1"/>
  <c r="T239" i="1"/>
  <c r="U239" i="1" s="1"/>
  <c r="T240" i="1"/>
  <c r="U240" i="1" s="1"/>
  <c r="T241" i="1"/>
  <c r="U241" i="1" s="1"/>
  <c r="T242" i="1"/>
  <c r="U242" i="1" s="1"/>
  <c r="T243" i="1"/>
  <c r="U243" i="1" s="1"/>
  <c r="T244" i="1"/>
  <c r="U244" i="1" s="1"/>
  <c r="T245" i="1"/>
  <c r="U245" i="1" s="1"/>
  <c r="T246" i="1"/>
  <c r="U246" i="1" s="1"/>
  <c r="T247" i="1"/>
  <c r="U247" i="1" s="1"/>
  <c r="T248" i="1"/>
  <c r="V248" i="1" s="1"/>
  <c r="T249" i="1"/>
  <c r="V249" i="1" s="1"/>
  <c r="T250" i="1"/>
  <c r="U250" i="1" s="1"/>
  <c r="T251" i="1"/>
  <c r="U251" i="1" s="1"/>
  <c r="T252" i="1"/>
  <c r="U252" i="1" s="1"/>
  <c r="T253" i="1"/>
  <c r="U253" i="1" s="1"/>
  <c r="T254" i="1"/>
  <c r="U254" i="1" s="1"/>
  <c r="T255" i="1"/>
  <c r="U255" i="1" s="1"/>
  <c r="T256" i="1"/>
  <c r="U256" i="1" s="1"/>
  <c r="T257" i="1"/>
  <c r="U257" i="1" s="1"/>
  <c r="T258" i="1"/>
  <c r="U258" i="1" s="1"/>
  <c r="T259" i="1"/>
  <c r="U259" i="1" s="1"/>
  <c r="T260" i="1"/>
  <c r="V260" i="1" s="1"/>
  <c r="T261" i="1"/>
  <c r="U261" i="1" s="1"/>
  <c r="T262" i="1"/>
  <c r="U262" i="1" s="1"/>
  <c r="T263" i="1"/>
  <c r="U263" i="1" s="1"/>
  <c r="T264" i="1"/>
  <c r="U264" i="1" s="1"/>
  <c r="T265" i="1"/>
  <c r="U265" i="1" s="1"/>
  <c r="T266" i="1"/>
  <c r="U266" i="1" s="1"/>
  <c r="T267" i="1"/>
  <c r="U267" i="1" s="1"/>
  <c r="T268" i="1"/>
  <c r="U268" i="1" s="1"/>
  <c r="T269" i="1"/>
  <c r="U269" i="1" s="1"/>
  <c r="T270" i="1"/>
  <c r="U270" i="1" s="1"/>
  <c r="T271" i="1"/>
  <c r="U271" i="1" s="1"/>
  <c r="T272" i="1"/>
  <c r="V272" i="1" s="1"/>
  <c r="T273" i="1"/>
  <c r="U273" i="1" s="1"/>
  <c r="T274" i="1"/>
  <c r="U274" i="1" s="1"/>
  <c r="T275" i="1"/>
  <c r="U275" i="1" s="1"/>
  <c r="T276" i="1"/>
  <c r="V276" i="1" s="1"/>
  <c r="T277" i="1"/>
  <c r="U277" i="1" s="1"/>
  <c r="T278" i="1"/>
  <c r="U278" i="1" s="1"/>
  <c r="T279" i="1"/>
  <c r="U279" i="1" s="1"/>
  <c r="T280" i="1"/>
  <c r="U280" i="1" s="1"/>
  <c r="T281" i="1"/>
  <c r="V281" i="1" s="1"/>
  <c r="T282" i="1"/>
  <c r="U282" i="1" s="1"/>
  <c r="T283" i="1"/>
  <c r="U283" i="1" s="1"/>
  <c r="T284" i="1"/>
  <c r="V284" i="1" s="1"/>
  <c r="T285" i="1"/>
  <c r="U285" i="1" s="1"/>
  <c r="T286" i="1"/>
  <c r="U286" i="1" s="1"/>
  <c r="T287" i="1"/>
  <c r="U287" i="1" s="1"/>
  <c r="T288" i="1"/>
  <c r="V288" i="1" s="1"/>
  <c r="T289" i="1"/>
  <c r="U289" i="1" s="1"/>
  <c r="T290" i="1"/>
  <c r="U290" i="1" s="1"/>
  <c r="T291" i="1"/>
  <c r="U291" i="1" s="1"/>
  <c r="T292" i="1"/>
  <c r="U292" i="1" s="1"/>
  <c r="T293" i="1"/>
  <c r="U293" i="1" s="1"/>
  <c r="T294" i="1"/>
  <c r="U294" i="1" s="1"/>
  <c r="T295" i="1"/>
  <c r="U295" i="1" s="1"/>
  <c r="T296" i="1"/>
  <c r="V296" i="1" s="1"/>
  <c r="T297" i="1"/>
  <c r="U297" i="1" s="1"/>
  <c r="T298" i="1"/>
  <c r="U298" i="1" s="1"/>
  <c r="T299" i="1"/>
  <c r="U299" i="1" s="1"/>
  <c r="T300" i="1"/>
  <c r="V300" i="1" s="1"/>
  <c r="T301" i="1"/>
  <c r="U301" i="1" s="1"/>
  <c r="T302" i="1"/>
  <c r="U302" i="1" s="1"/>
  <c r="T303" i="1"/>
  <c r="U303" i="1" s="1"/>
  <c r="T304" i="1"/>
  <c r="V304" i="1" s="1"/>
  <c r="T305" i="1"/>
  <c r="V305" i="1" s="1"/>
  <c r="T306" i="1"/>
  <c r="U306" i="1" s="1"/>
  <c r="T307" i="1"/>
  <c r="U307" i="1" s="1"/>
  <c r="T308" i="1"/>
  <c r="V308" i="1" s="1"/>
  <c r="T309" i="1"/>
  <c r="U309" i="1" s="1"/>
  <c r="T310" i="1"/>
  <c r="U310" i="1" s="1"/>
  <c r="T311" i="1"/>
  <c r="U311" i="1" s="1"/>
  <c r="T312" i="1"/>
  <c r="V312" i="1" s="1"/>
  <c r="T313" i="1"/>
  <c r="U313" i="1" s="1"/>
  <c r="T314" i="1"/>
  <c r="U314" i="1" s="1"/>
  <c r="T315" i="1"/>
  <c r="U315" i="1" s="1"/>
  <c r="T316" i="1"/>
  <c r="V316" i="1" s="1"/>
  <c r="T317" i="1"/>
  <c r="U317" i="1" s="1"/>
  <c r="T318" i="1"/>
  <c r="U318" i="1" s="1"/>
  <c r="T319" i="1"/>
  <c r="U319" i="1" s="1"/>
  <c r="T320" i="1"/>
  <c r="V320" i="1" s="1"/>
  <c r="T321" i="1"/>
  <c r="U321" i="1" s="1"/>
  <c r="T322" i="1"/>
  <c r="U322" i="1" s="1"/>
  <c r="T323" i="1"/>
  <c r="U323" i="1" s="1"/>
  <c r="T324" i="1"/>
  <c r="U324" i="1" s="1"/>
  <c r="T325" i="1"/>
  <c r="U325" i="1" s="1"/>
  <c r="T326" i="1"/>
  <c r="U326" i="1" s="1"/>
  <c r="T327" i="1"/>
  <c r="U327" i="1" s="1"/>
  <c r="T328" i="1"/>
  <c r="U328" i="1" s="1"/>
  <c r="T329" i="1"/>
  <c r="U329" i="1" s="1"/>
  <c r="T330" i="1"/>
  <c r="U330" i="1" s="1"/>
  <c r="T331" i="1"/>
  <c r="U331" i="1" s="1"/>
  <c r="T332" i="1"/>
  <c r="V332" i="1" s="1"/>
  <c r="T333" i="1"/>
  <c r="U333" i="1" s="1"/>
  <c r="T334" i="1"/>
  <c r="U334" i="1" s="1"/>
  <c r="T335" i="1"/>
  <c r="U335" i="1" s="1"/>
  <c r="T336" i="1"/>
  <c r="V336" i="1" s="1"/>
  <c r="T337" i="1"/>
  <c r="U337" i="1" s="1"/>
  <c r="T338" i="1"/>
  <c r="U338" i="1" s="1"/>
  <c r="U339" i="1"/>
  <c r="U4" i="1"/>
  <c r="V139" i="1" l="1"/>
  <c r="V128" i="1"/>
  <c r="V93" i="1"/>
  <c r="U98" i="1"/>
  <c r="U89" i="1"/>
  <c r="V107" i="1"/>
  <c r="V85" i="1"/>
  <c r="V97" i="1"/>
  <c r="V92" i="1"/>
  <c r="V88" i="1"/>
  <c r="U86" i="1"/>
  <c r="U90" i="1"/>
  <c r="V8" i="1"/>
  <c r="V96" i="1"/>
  <c r="U117" i="1"/>
  <c r="V94" i="1"/>
  <c r="V95" i="1"/>
  <c r="V91" i="1"/>
  <c r="V87" i="1"/>
  <c r="V7" i="1"/>
  <c r="U134" i="1"/>
  <c r="V124" i="1"/>
  <c r="U141" i="1"/>
  <c r="U122" i="1"/>
  <c r="V112" i="1"/>
  <c r="U126" i="1"/>
  <c r="U106" i="1"/>
  <c r="U127" i="1"/>
  <c r="V119" i="1"/>
  <c r="V111" i="1"/>
  <c r="V144" i="1"/>
  <c r="U110" i="1"/>
  <c r="V133" i="1"/>
  <c r="V140" i="1"/>
  <c r="U125" i="1"/>
  <c r="U135" i="1"/>
  <c r="U129" i="1"/>
  <c r="V116" i="1"/>
  <c r="U105" i="1"/>
  <c r="U130" i="1"/>
  <c r="V104" i="1"/>
  <c r="U114" i="1"/>
  <c r="V121" i="1"/>
  <c r="V143" i="1"/>
  <c r="U138" i="1"/>
  <c r="V131" i="1"/>
  <c r="V115" i="1"/>
  <c r="V109" i="1"/>
  <c r="U228" i="1"/>
  <c r="U193" i="1"/>
  <c r="V120" i="1"/>
  <c r="U237" i="1"/>
  <c r="U137" i="1"/>
  <c r="V132" i="1"/>
  <c r="U113" i="1"/>
  <c r="V108" i="1"/>
  <c r="V136" i="1"/>
  <c r="V123" i="1"/>
  <c r="U142" i="1"/>
  <c r="U118" i="1"/>
  <c r="V103" i="1"/>
  <c r="V317" i="1"/>
  <c r="V245" i="1"/>
  <c r="V232" i="1"/>
  <c r="V6" i="1"/>
  <c r="U208" i="1"/>
  <c r="U320" i="1"/>
  <c r="V185" i="1"/>
  <c r="U224" i="1"/>
  <c r="U209" i="1"/>
  <c r="U281" i="1"/>
  <c r="U216" i="1"/>
  <c r="U173" i="1"/>
  <c r="U288" i="1"/>
  <c r="V153" i="1"/>
  <c r="V264" i="1"/>
  <c r="V213" i="1"/>
  <c r="V160" i="1"/>
  <c r="V285" i="1"/>
  <c r="U249" i="1"/>
  <c r="U145" i="1"/>
  <c r="V221" i="1"/>
  <c r="V149" i="1"/>
  <c r="V257" i="1"/>
  <c r="U332" i="1"/>
  <c r="U312" i="1"/>
  <c r="U304" i="1"/>
  <c r="U236" i="1"/>
  <c r="U169" i="1"/>
  <c r="V273" i="1"/>
  <c r="U305" i="1"/>
  <c r="U296" i="1"/>
  <c r="U225" i="1"/>
  <c r="V201" i="1"/>
  <c r="U192" i="1"/>
  <c r="U184" i="1"/>
  <c r="V165" i="1"/>
  <c r="V328" i="1"/>
  <c r="U300" i="1"/>
  <c r="U168" i="1"/>
  <c r="U336" i="1"/>
  <c r="V280" i="1"/>
  <c r="V261" i="1"/>
  <c r="U157" i="1"/>
  <c r="U276" i="1"/>
  <c r="U260" i="1"/>
  <c r="U204" i="1"/>
  <c r="V329" i="1"/>
  <c r="V269" i="1"/>
  <c r="V252" i="1"/>
  <c r="V196" i="1"/>
  <c r="U181" i="1"/>
  <c r="V172" i="1"/>
  <c r="V156" i="1"/>
  <c r="V148" i="1"/>
  <c r="U316" i="1"/>
  <c r="U284" i="1"/>
  <c r="U197" i="1"/>
  <c r="V180" i="1"/>
  <c r="U272" i="1"/>
  <c r="V177" i="1"/>
  <c r="V324" i="1"/>
  <c r="V293" i="1"/>
  <c r="V240" i="1"/>
  <c r="V233" i="1"/>
  <c r="V220" i="1"/>
  <c r="V161" i="1"/>
  <c r="U308" i="1"/>
  <c r="U248" i="1"/>
  <c r="U205" i="1"/>
  <c r="V337" i="1"/>
  <c r="V325" i="1"/>
  <c r="V313" i="1"/>
  <c r="V301" i="1"/>
  <c r="V289" i="1"/>
  <c r="V277" i="1"/>
  <c r="V265" i="1"/>
  <c r="V253" i="1"/>
  <c r="V241" i="1"/>
  <c r="V229" i="1"/>
  <c r="V217" i="1"/>
  <c r="V102" i="1"/>
  <c r="V339" i="1"/>
  <c r="V292" i="1"/>
  <c r="V268" i="1"/>
  <c r="V256" i="1"/>
  <c r="V244" i="1"/>
  <c r="V189" i="1"/>
  <c r="V333" i="1"/>
  <c r="V321" i="1"/>
  <c r="V309" i="1"/>
  <c r="V297" i="1"/>
  <c r="V200" i="1"/>
  <c r="V188" i="1"/>
  <c r="V176" i="1"/>
  <c r="V164" i="1"/>
  <c r="V152" i="1"/>
  <c r="V212" i="1"/>
  <c r="V338" i="1"/>
  <c r="V334" i="1"/>
  <c r="V330" i="1"/>
  <c r="V326" i="1"/>
  <c r="V322" i="1"/>
  <c r="V318" i="1"/>
  <c r="V314" i="1"/>
  <c r="V310" i="1"/>
  <c r="V306" i="1"/>
  <c r="V302" i="1"/>
  <c r="V298" i="1"/>
  <c r="V294" i="1"/>
  <c r="V290" i="1"/>
  <c r="V286" i="1"/>
  <c r="V282" i="1"/>
  <c r="V278" i="1"/>
  <c r="V274" i="1"/>
  <c r="V270" i="1"/>
  <c r="V266" i="1"/>
  <c r="V262" i="1"/>
  <c r="V146" i="1"/>
  <c r="V258" i="1"/>
  <c r="V254" i="1"/>
  <c r="V250" i="1"/>
  <c r="V246" i="1"/>
  <c r="V242" i="1"/>
  <c r="V238" i="1"/>
  <c r="V234" i="1"/>
  <c r="V230" i="1"/>
  <c r="V226" i="1"/>
  <c r="V222" i="1"/>
  <c r="V218" i="1"/>
  <c r="V214" i="1"/>
  <c r="V210" i="1"/>
  <c r="V206" i="1"/>
  <c r="V202" i="1"/>
  <c r="V198" i="1"/>
  <c r="V194" i="1"/>
  <c r="V190" i="1"/>
  <c r="V186" i="1"/>
  <c r="V182" i="1"/>
  <c r="V178" i="1"/>
  <c r="V174" i="1"/>
  <c r="V170" i="1"/>
  <c r="V166" i="1"/>
  <c r="V162" i="1"/>
  <c r="V158" i="1"/>
  <c r="V154" i="1"/>
  <c r="V150" i="1"/>
  <c r="V100" i="1"/>
  <c r="V99" i="1"/>
  <c r="V335" i="1"/>
  <c r="V331" i="1"/>
  <c r="V327" i="1"/>
  <c r="V323" i="1"/>
  <c r="V319" i="1"/>
  <c r="V315" i="1"/>
  <c r="V311" i="1"/>
  <c r="V307" i="1"/>
  <c r="V303" i="1"/>
  <c r="V299" i="1"/>
  <c r="V295" i="1"/>
  <c r="V291" i="1"/>
  <c r="V287" i="1"/>
  <c r="V283" i="1"/>
  <c r="V279" i="1"/>
  <c r="V275" i="1"/>
  <c r="V271" i="1"/>
  <c r="V267" i="1"/>
  <c r="V263" i="1"/>
  <c r="V259" i="1"/>
  <c r="V255" i="1"/>
  <c r="V251" i="1"/>
  <c r="V247" i="1"/>
  <c r="V243" i="1"/>
  <c r="V239" i="1"/>
  <c r="V235" i="1"/>
  <c r="V231" i="1"/>
  <c r="V227" i="1"/>
  <c r="V223" i="1"/>
  <c r="V219" i="1"/>
  <c r="V215" i="1"/>
  <c r="V211" i="1"/>
  <c r="V207" i="1"/>
  <c r="V203" i="1"/>
  <c r="V199" i="1"/>
  <c r="V195" i="1"/>
  <c r="V191" i="1"/>
  <c r="V187" i="1"/>
  <c r="V183" i="1"/>
  <c r="V179" i="1"/>
  <c r="V175" i="1"/>
  <c r="V171" i="1"/>
  <c r="V167" i="1"/>
  <c r="V163" i="1"/>
  <c r="V159" i="1"/>
  <c r="V155" i="1"/>
  <c r="V151" i="1"/>
  <c r="V147" i="1"/>
  <c r="V101" i="1"/>
  <c r="V5" i="1"/>
  <c r="I5" i="4" l="1"/>
  <c r="K4" i="4"/>
  <c r="K5" i="4" l="1"/>
  <c r="K6" i="4" s="1"/>
  <c r="L11" i="6" s="1"/>
  <c r="J5" i="4"/>
  <c r="K11" i="6"/>
  <c r="I6" i="4"/>
  <c r="J11" i="6" s="1"/>
  <c r="J6" i="4" l="1"/>
  <c r="V4" i="3" l="1"/>
  <c r="V78" i="3" s="1"/>
  <c r="T78" i="3" l="1"/>
  <c r="J9" i="6"/>
  <c r="T340" i="1"/>
  <c r="J8" i="6" s="1"/>
  <c r="V340" i="1" l="1"/>
  <c r="L8" i="6" s="1"/>
  <c r="L12" i="6" l="1"/>
  <c r="L14" i="6" s="1"/>
  <c r="L15" i="6" s="1"/>
  <c r="U340" i="1"/>
  <c r="K8" i="6" s="1"/>
  <c r="L16" i="6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<sst xmlns="http://schemas.openxmlformats.org/spreadsheetml/2006/main" count="1097" uniqueCount="632">
  <si>
    <t>Range</t>
  </si>
  <si>
    <t>Set</t>
  </si>
  <si>
    <t>XL-M</t>
  </si>
  <si>
    <t>Black</t>
  </si>
  <si>
    <t>Mint</t>
  </si>
  <si>
    <t>Blue</t>
  </si>
  <si>
    <t>Size</t>
  </si>
  <si>
    <t>Revival</t>
  </si>
  <si>
    <t>M</t>
  </si>
  <si>
    <t>V.01.01</t>
  </si>
  <si>
    <t>V.01.02</t>
  </si>
  <si>
    <t>V.01.03</t>
  </si>
  <si>
    <t>S</t>
  </si>
  <si>
    <t>V.01.04</t>
  </si>
  <si>
    <t>Superstar</t>
  </si>
  <si>
    <t>L</t>
  </si>
  <si>
    <t>V.02.01</t>
  </si>
  <si>
    <t>V.02.02</t>
  </si>
  <si>
    <t>V.02.03</t>
  </si>
  <si>
    <t>V.02.04</t>
  </si>
  <si>
    <t>Elliot Master</t>
  </si>
  <si>
    <t>V.03.01</t>
  </si>
  <si>
    <t>V.03.02</t>
  </si>
  <si>
    <t>V.03.03</t>
  </si>
  <si>
    <t>V.03.04</t>
  </si>
  <si>
    <t>V.03.05</t>
  </si>
  <si>
    <t>Thunderbirds</t>
  </si>
  <si>
    <t>V.04.01</t>
  </si>
  <si>
    <t>V.04.02</t>
  </si>
  <si>
    <t>V.04.03</t>
  </si>
  <si>
    <t>V.04.04</t>
  </si>
  <si>
    <t>Tsunami</t>
  </si>
  <si>
    <t>V.05.01</t>
  </si>
  <si>
    <t>V.05.02</t>
  </si>
  <si>
    <t>V.05.03</t>
  </si>
  <si>
    <t>V.05.04</t>
  </si>
  <si>
    <t>V.05.05</t>
  </si>
  <si>
    <t>Golden Leaves</t>
  </si>
  <si>
    <t>XXL</t>
  </si>
  <si>
    <t>V.06.01</t>
  </si>
  <si>
    <t>V.06.02</t>
  </si>
  <si>
    <t>V.06.03</t>
  </si>
  <si>
    <t>V.06.04</t>
  </si>
  <si>
    <t>V.06.05</t>
  </si>
  <si>
    <t>Borderline</t>
  </si>
  <si>
    <t>XL</t>
  </si>
  <si>
    <t>V.07.01</t>
  </si>
  <si>
    <t>V.07.02</t>
  </si>
  <si>
    <t>V.07.03</t>
  </si>
  <si>
    <t>V.07.04</t>
  </si>
  <si>
    <t>V.07.05</t>
  </si>
  <si>
    <t>V.07.06</t>
  </si>
  <si>
    <t>Jolly Jumper</t>
  </si>
  <si>
    <t>V.08.01</t>
  </si>
  <si>
    <t>V.08.02</t>
  </si>
  <si>
    <t>V.08.03</t>
  </si>
  <si>
    <t>V.08.04</t>
  </si>
  <si>
    <t>V.08.05</t>
  </si>
  <si>
    <t>ignore:true;</t>
  </si>
  <si>
    <t>Box Pack 40 Brush</t>
  </si>
  <si>
    <t>Borderline Mini</t>
  </si>
  <si>
    <t>Floating Point</t>
  </si>
  <si>
    <t>V.11.01</t>
  </si>
  <si>
    <t>V.11.02</t>
  </si>
  <si>
    <t>V.11.03</t>
  </si>
  <si>
    <t>V.11.04</t>
  </si>
  <si>
    <t>V.11.05</t>
  </si>
  <si>
    <t>XS</t>
  </si>
  <si>
    <t>V.11.06</t>
  </si>
  <si>
    <t>Ravage</t>
  </si>
  <si>
    <t>V.12.01</t>
  </si>
  <si>
    <t>V.12.02</t>
  </si>
  <si>
    <t>V.12.03</t>
  </si>
  <si>
    <t>V.12.04</t>
  </si>
  <si>
    <t>V.12.05</t>
  </si>
  <si>
    <t>V.12.06</t>
  </si>
  <si>
    <t>V.12.07</t>
  </si>
  <si>
    <t>V.12.08</t>
  </si>
  <si>
    <t>V.12.09</t>
  </si>
  <si>
    <t>Billing Information</t>
  </si>
  <si>
    <t>Company name</t>
  </si>
  <si>
    <t>Company address</t>
  </si>
  <si>
    <t>City</t>
  </si>
  <si>
    <t>ZIP</t>
  </si>
  <si>
    <t>Country</t>
  </si>
  <si>
    <t>VAT number</t>
  </si>
  <si>
    <t>Responsible person</t>
  </si>
  <si>
    <t>Phone</t>
  </si>
  <si>
    <t>Email</t>
  </si>
  <si>
    <t>Delivery Information</t>
  </si>
  <si>
    <t>Holds</t>
  </si>
  <si>
    <t>VAT %</t>
  </si>
  <si>
    <t>White</t>
  </si>
  <si>
    <t>031.01</t>
  </si>
  <si>
    <t>031.02</t>
  </si>
  <si>
    <t>031.03</t>
  </si>
  <si>
    <t>031.04</t>
  </si>
  <si>
    <t>031.05</t>
  </si>
  <si>
    <t>031.06</t>
  </si>
  <si>
    <t>031.07</t>
  </si>
  <si>
    <t>031.08</t>
  </si>
  <si>
    <t>031.09</t>
  </si>
  <si>
    <t>031.11</t>
  </si>
  <si>
    <t>031.12</t>
  </si>
  <si>
    <t>031.13</t>
  </si>
  <si>
    <t>031.14</t>
  </si>
  <si>
    <t>031.15</t>
  </si>
  <si>
    <t>031.16</t>
  </si>
  <si>
    <t>031.17</t>
  </si>
  <si>
    <t>031.18</t>
  </si>
  <si>
    <t>031.19</t>
  </si>
  <si>
    <t>031.21</t>
  </si>
  <si>
    <t>031.22</t>
  </si>
  <si>
    <t>031.23</t>
  </si>
  <si>
    <t>031.24</t>
  </si>
  <si>
    <t>031.25</t>
  </si>
  <si>
    <t>030.01</t>
  </si>
  <si>
    <t>030.02</t>
  </si>
  <si>
    <t>030.03</t>
  </si>
  <si>
    <t>030.04</t>
  </si>
  <si>
    <t>030.05</t>
  </si>
  <si>
    <t>030.06</t>
  </si>
  <si>
    <t>030.07</t>
  </si>
  <si>
    <t>030.08</t>
  </si>
  <si>
    <t>030.09</t>
  </si>
  <si>
    <t>030.11</t>
  </si>
  <si>
    <t>030.12</t>
  </si>
  <si>
    <t>030.13</t>
  </si>
  <si>
    <t>030.14</t>
  </si>
  <si>
    <t>030.15</t>
  </si>
  <si>
    <t>030.16</t>
  </si>
  <si>
    <t>030.17</t>
  </si>
  <si>
    <t>030.18</t>
  </si>
  <si>
    <t>030.19</t>
  </si>
  <si>
    <t>030.21</t>
  </si>
  <si>
    <t>030.22</t>
  </si>
  <si>
    <t>030.23</t>
  </si>
  <si>
    <t>030.24</t>
  </si>
  <si>
    <t>030.25</t>
  </si>
  <si>
    <t>029.01</t>
  </si>
  <si>
    <t>029.02</t>
  </si>
  <si>
    <t>029.03</t>
  </si>
  <si>
    <t>029.04</t>
  </si>
  <si>
    <t>029.05</t>
  </si>
  <si>
    <t>029.06</t>
  </si>
  <si>
    <t>029.07</t>
  </si>
  <si>
    <t>029.08</t>
  </si>
  <si>
    <t>029.09</t>
  </si>
  <si>
    <t>029.11</t>
  </si>
  <si>
    <t>029.12</t>
  </si>
  <si>
    <t>029.13</t>
  </si>
  <si>
    <t>029.14</t>
  </si>
  <si>
    <t>029.15</t>
  </si>
  <si>
    <t>029.16</t>
  </si>
  <si>
    <t>029.17</t>
  </si>
  <si>
    <t>029.18</t>
  </si>
  <si>
    <t>029.19</t>
  </si>
  <si>
    <t>029.21</t>
  </si>
  <si>
    <t>029.22</t>
  </si>
  <si>
    <t>029.23</t>
  </si>
  <si>
    <t>029.24</t>
  </si>
  <si>
    <t>029.25</t>
  </si>
  <si>
    <t>029.26</t>
  </si>
  <si>
    <t>029.27</t>
  </si>
  <si>
    <t>029.28</t>
  </si>
  <si>
    <t>029.29</t>
  </si>
  <si>
    <t>029.31</t>
  </si>
  <si>
    <t>029.32</t>
  </si>
  <si>
    <t>029.33</t>
  </si>
  <si>
    <t>029.34</t>
  </si>
  <si>
    <t>029.35</t>
  </si>
  <si>
    <t>029.36</t>
  </si>
  <si>
    <t>029.37</t>
  </si>
  <si>
    <t>029.38</t>
  </si>
  <si>
    <t>029.39</t>
  </si>
  <si>
    <t>029.41</t>
  </si>
  <si>
    <t>029.42</t>
  </si>
  <si>
    <t>029.43</t>
  </si>
  <si>
    <t>029.44</t>
  </si>
  <si>
    <t>029.45</t>
  </si>
  <si>
    <t>029.46</t>
  </si>
  <si>
    <t>029.47</t>
  </si>
  <si>
    <t>029.48</t>
  </si>
  <si>
    <t>029.49</t>
  </si>
  <si>
    <t>029.51</t>
  </si>
  <si>
    <t>029.52</t>
  </si>
  <si>
    <t>029.53</t>
  </si>
  <si>
    <t>029.54</t>
  </si>
  <si>
    <t>029.55</t>
  </si>
  <si>
    <t>029.56</t>
  </si>
  <si>
    <t>029.57</t>
  </si>
  <si>
    <t>028.01</t>
  </si>
  <si>
    <t>028.02</t>
  </si>
  <si>
    <t>028.03</t>
  </si>
  <si>
    <t>028.04</t>
  </si>
  <si>
    <t>028.05</t>
  </si>
  <si>
    <t>028.06</t>
  </si>
  <si>
    <t>028.07</t>
  </si>
  <si>
    <t>028.08</t>
  </si>
  <si>
    <t>028.09</t>
  </si>
  <si>
    <t>028.11</t>
  </si>
  <si>
    <t>028.12</t>
  </si>
  <si>
    <t>028.13</t>
  </si>
  <si>
    <t>028.14</t>
  </si>
  <si>
    <t>028.15</t>
  </si>
  <si>
    <t>028.16</t>
  </si>
  <si>
    <t>028.17</t>
  </si>
  <si>
    <t>028.18</t>
  </si>
  <si>
    <t>028.19</t>
  </si>
  <si>
    <t>028.21</t>
  </si>
  <si>
    <t>028.22</t>
  </si>
  <si>
    <t>028.23</t>
  </si>
  <si>
    <t>028.24</t>
  </si>
  <si>
    <t>028.25</t>
  </si>
  <si>
    <t>028.26</t>
  </si>
  <si>
    <t>028.27</t>
  </si>
  <si>
    <t>028.28</t>
  </si>
  <si>
    <t>028.29</t>
  </si>
  <si>
    <t>028.31</t>
  </si>
  <si>
    <t>028.32</t>
  </si>
  <si>
    <t>028.33</t>
  </si>
  <si>
    <t>028.34</t>
  </si>
  <si>
    <t>028.35</t>
  </si>
  <si>
    <t>028.36</t>
  </si>
  <si>
    <t>028.37</t>
  </si>
  <si>
    <t>028.38</t>
  </si>
  <si>
    <t>028.39</t>
  </si>
  <si>
    <t>028.41</t>
  </si>
  <si>
    <t>027.01</t>
  </si>
  <si>
    <t>027.02</t>
  </si>
  <si>
    <t>027.03</t>
  </si>
  <si>
    <t>027.04</t>
  </si>
  <si>
    <t>027.05</t>
  </si>
  <si>
    <t>027.06</t>
  </si>
  <si>
    <t>027.07</t>
  </si>
  <si>
    <t>027.08</t>
  </si>
  <si>
    <t>027.09</t>
  </si>
  <si>
    <t>027.11</t>
  </si>
  <si>
    <t>027.12</t>
  </si>
  <si>
    <t>027.13</t>
  </si>
  <si>
    <t>027.14</t>
  </si>
  <si>
    <t>027.15</t>
  </si>
  <si>
    <t>027.16</t>
  </si>
  <si>
    <t>027.17</t>
  </si>
  <si>
    <t>027.18</t>
  </si>
  <si>
    <t>027.19</t>
  </si>
  <si>
    <t>027.21</t>
  </si>
  <si>
    <t>027.22</t>
  </si>
  <si>
    <t>027.23</t>
  </si>
  <si>
    <t>027.24</t>
  </si>
  <si>
    <t>027.25</t>
  </si>
  <si>
    <t>027.26</t>
  </si>
  <si>
    <t>027.27</t>
  </si>
  <si>
    <t>027.28</t>
  </si>
  <si>
    <t>027.29</t>
  </si>
  <si>
    <t>027.31</t>
  </si>
  <si>
    <t>027.32</t>
  </si>
  <si>
    <t>027.33</t>
  </si>
  <si>
    <t>027.34</t>
  </si>
  <si>
    <t>027.35</t>
  </si>
  <si>
    <t>027.36</t>
  </si>
  <si>
    <t>027.37</t>
  </si>
  <si>
    <t>027.38</t>
  </si>
  <si>
    <t>027.39</t>
  </si>
  <si>
    <t>027.41</t>
  </si>
  <si>
    <t>027.42</t>
  </si>
  <si>
    <t>026.01</t>
  </si>
  <si>
    <t>026.02</t>
  </si>
  <si>
    <t>026.03</t>
  </si>
  <si>
    <t>026.04</t>
  </si>
  <si>
    <t>026.05</t>
  </si>
  <si>
    <t>026.06</t>
  </si>
  <si>
    <t>026.07</t>
  </si>
  <si>
    <t>026.08</t>
  </si>
  <si>
    <t>026.09</t>
  </si>
  <si>
    <t>026.11</t>
  </si>
  <si>
    <t>026.12</t>
  </si>
  <si>
    <t>026.13</t>
  </si>
  <si>
    <t>026.14</t>
  </si>
  <si>
    <t>026.15</t>
  </si>
  <si>
    <t>026.16</t>
  </si>
  <si>
    <t>026.17</t>
  </si>
  <si>
    <t>026.18</t>
  </si>
  <si>
    <t>026.19</t>
  </si>
  <si>
    <t>026.21</t>
  </si>
  <si>
    <t>026.22</t>
  </si>
  <si>
    <t>026.23</t>
  </si>
  <si>
    <t>026.24</t>
  </si>
  <si>
    <t>026.25</t>
  </si>
  <si>
    <t>026.26</t>
  </si>
  <si>
    <t>026.27</t>
  </si>
  <si>
    <t>026.28</t>
  </si>
  <si>
    <t>026.29</t>
  </si>
  <si>
    <t>026.31</t>
  </si>
  <si>
    <t>026.32</t>
  </si>
  <si>
    <t>026.33</t>
  </si>
  <si>
    <t>026.35</t>
  </si>
  <si>
    <t>026.36</t>
  </si>
  <si>
    <t>026.37</t>
  </si>
  <si>
    <t>026.38</t>
  </si>
  <si>
    <t>026.39</t>
  </si>
  <si>
    <t>026.41</t>
  </si>
  <si>
    <t>026.42</t>
  </si>
  <si>
    <t>026.43</t>
  </si>
  <si>
    <t>026.44</t>
  </si>
  <si>
    <t>026.45</t>
  </si>
  <si>
    <t>026.46</t>
  </si>
  <si>
    <t>026.47</t>
  </si>
  <si>
    <t>026.48</t>
  </si>
  <si>
    <t>026.49</t>
  </si>
  <si>
    <t>026.51</t>
  </si>
  <si>
    <t>026.58</t>
  </si>
  <si>
    <t>026.59</t>
  </si>
  <si>
    <t>026.61</t>
  </si>
  <si>
    <t>026.62</t>
  </si>
  <si>
    <t>026.63</t>
  </si>
  <si>
    <t>026.64</t>
  </si>
  <si>
    <t>026.65</t>
  </si>
  <si>
    <t>026.66</t>
  </si>
  <si>
    <t>026.67</t>
  </si>
  <si>
    <t>026.68</t>
  </si>
  <si>
    <t>026.69</t>
  </si>
  <si>
    <t>026.71</t>
  </si>
  <si>
    <t>025.01</t>
  </si>
  <si>
    <t>025.02</t>
  </si>
  <si>
    <t>025.03</t>
  </si>
  <si>
    <t>025.04</t>
  </si>
  <si>
    <t>025.05</t>
  </si>
  <si>
    <t>025.06</t>
  </si>
  <si>
    <t>025.07</t>
  </si>
  <si>
    <t>025.08</t>
  </si>
  <si>
    <t>025.09</t>
  </si>
  <si>
    <t>025.11</t>
  </si>
  <si>
    <t>025.12</t>
  </si>
  <si>
    <t>025.13</t>
  </si>
  <si>
    <t>025.14</t>
  </si>
  <si>
    <t>025.15</t>
  </si>
  <si>
    <t>025.16</t>
  </si>
  <si>
    <t>025.17</t>
  </si>
  <si>
    <t>025.18</t>
  </si>
  <si>
    <t>025.19</t>
  </si>
  <si>
    <t>025.21</t>
  </si>
  <si>
    <t>024.01</t>
  </si>
  <si>
    <t>024.02</t>
  </si>
  <si>
    <t>024.03</t>
  </si>
  <si>
    <t>024.04</t>
  </si>
  <si>
    <t>024.05</t>
  </si>
  <si>
    <t>023.01</t>
  </si>
  <si>
    <t>023.02</t>
  </si>
  <si>
    <t>023.03</t>
  </si>
  <si>
    <t>022.01</t>
  </si>
  <si>
    <t>022.02</t>
  </si>
  <si>
    <t>022.03</t>
  </si>
  <si>
    <t>022.04</t>
  </si>
  <si>
    <t>022.05</t>
  </si>
  <si>
    <t>021.01</t>
  </si>
  <si>
    <t>021.02</t>
  </si>
  <si>
    <t>021.03</t>
  </si>
  <si>
    <t>020.01</t>
  </si>
  <si>
    <t>020.02</t>
  </si>
  <si>
    <t>020.03</t>
  </si>
  <si>
    <t>020.04</t>
  </si>
  <si>
    <t>019.01</t>
  </si>
  <si>
    <t>019.02</t>
  </si>
  <si>
    <t>019.03</t>
  </si>
  <si>
    <t>019.04</t>
  </si>
  <si>
    <t>019.05</t>
  </si>
  <si>
    <t>019.06</t>
  </si>
  <si>
    <t>018.01</t>
  </si>
  <si>
    <t>018.02</t>
  </si>
  <si>
    <t>018.03</t>
  </si>
  <si>
    <t>018.04</t>
  </si>
  <si>
    <t>018.05</t>
  </si>
  <si>
    <t>018.06</t>
  </si>
  <si>
    <t>017.01</t>
  </si>
  <si>
    <t>017.02</t>
  </si>
  <si>
    <t>017.03</t>
  </si>
  <si>
    <t>017.04</t>
  </si>
  <si>
    <t>017.05</t>
  </si>
  <si>
    <t>017.06</t>
  </si>
  <si>
    <t>017.07</t>
  </si>
  <si>
    <t>017.08</t>
  </si>
  <si>
    <t>017.09</t>
  </si>
  <si>
    <t>017.11</t>
  </si>
  <si>
    <t>014.01</t>
  </si>
  <si>
    <t>014.02</t>
  </si>
  <si>
    <t>014.03</t>
  </si>
  <si>
    <t>012.01</t>
  </si>
  <si>
    <t>012.02</t>
  </si>
  <si>
    <t>012.03</t>
  </si>
  <si>
    <t>012.04</t>
  </si>
  <si>
    <t>012.05</t>
  </si>
  <si>
    <t>010.01</t>
  </si>
  <si>
    <t>010.02</t>
  </si>
  <si>
    <t>010.03</t>
  </si>
  <si>
    <t>010.04</t>
  </si>
  <si>
    <t>010.05</t>
  </si>
  <si>
    <t>010.06</t>
  </si>
  <si>
    <t>031.10</t>
  </si>
  <si>
    <t>031.20</t>
  </si>
  <si>
    <t>030.10</t>
  </si>
  <si>
    <t>030.20</t>
  </si>
  <si>
    <t>029.10</t>
  </si>
  <si>
    <t>029.20</t>
  </si>
  <si>
    <t>029.30</t>
  </si>
  <si>
    <t>029.40</t>
  </si>
  <si>
    <t>029.50</t>
  </si>
  <si>
    <t>028.10</t>
  </si>
  <si>
    <t>028.20</t>
  </si>
  <si>
    <t>028.30</t>
  </si>
  <si>
    <t>028.40</t>
  </si>
  <si>
    <t>027.10</t>
  </si>
  <si>
    <t>027.20</t>
  </si>
  <si>
    <t>027.30</t>
  </si>
  <si>
    <t>027.40</t>
  </si>
  <si>
    <t>026.10</t>
  </si>
  <si>
    <t>026.20</t>
  </si>
  <si>
    <t>026.30</t>
  </si>
  <si>
    <t>026.40</t>
  </si>
  <si>
    <t>026.50</t>
  </si>
  <si>
    <t>026.60</t>
  </si>
  <si>
    <t>026.70</t>
  </si>
  <si>
    <t>025.10</t>
  </si>
  <si>
    <t>025.20</t>
  </si>
  <si>
    <t>017.10</t>
  </si>
  <si>
    <t>009.01</t>
  </si>
  <si>
    <t>002.05</t>
  </si>
  <si>
    <t>002.06</t>
  </si>
  <si>
    <t>L-M</t>
  </si>
  <si>
    <t>XL-E</t>
  </si>
  <si>
    <t>L-E</t>
  </si>
  <si>
    <t>M-E</t>
  </si>
  <si>
    <t>M-M</t>
  </si>
  <si>
    <t>S-M</t>
  </si>
  <si>
    <t>S-H</t>
  </si>
  <si>
    <t>XS-H</t>
  </si>
  <si>
    <t>XXXL-M</t>
  </si>
  <si>
    <t>XXXL-H</t>
  </si>
  <si>
    <t>XXL-H</t>
  </si>
  <si>
    <t>M-H</t>
  </si>
  <si>
    <t>XXL-M</t>
  </si>
  <si>
    <t>XXL-E</t>
  </si>
  <si>
    <t>XXXL/E</t>
  </si>
  <si>
    <t>XXXL/M</t>
  </si>
  <si>
    <t>XXL/E</t>
  </si>
  <si>
    <t>XXL/M</t>
  </si>
  <si>
    <t>XL/E</t>
  </si>
  <si>
    <t>L/M</t>
  </si>
  <si>
    <t>M/M</t>
  </si>
  <si>
    <t>M/H</t>
  </si>
  <si>
    <t>S/H</t>
  </si>
  <si>
    <t>XXXL-E</t>
  </si>
  <si>
    <t>L-H</t>
  </si>
  <si>
    <t>XL-H</t>
  </si>
  <si>
    <t>S-E</t>
  </si>
  <si>
    <t>XXl-H</t>
  </si>
  <si>
    <t>XS-M</t>
  </si>
  <si>
    <t>Jug XXL/E</t>
  </si>
  <si>
    <t>Jug XL/E</t>
  </si>
  <si>
    <t>Jug L/E</t>
  </si>
  <si>
    <t>Jug M/E</t>
  </si>
  <si>
    <t>Crimp M/E</t>
  </si>
  <si>
    <t>Crimp M/M</t>
  </si>
  <si>
    <t>Crimp M/H</t>
  </si>
  <si>
    <t>Crimp S/H</t>
  </si>
  <si>
    <t>Crimp S/M</t>
  </si>
  <si>
    <t>Screw-on XS/H</t>
  </si>
  <si>
    <t>Sloper XXL/E</t>
  </si>
  <si>
    <t>Sloper XXL/M</t>
  </si>
  <si>
    <t>Sloper XL/E</t>
  </si>
  <si>
    <t>Jug L/M</t>
  </si>
  <si>
    <t>Foot XS/H</t>
  </si>
  <si>
    <t>Riverbed</t>
  </si>
  <si>
    <t>New!</t>
  </si>
  <si>
    <t>Lucha Libre</t>
  </si>
  <si>
    <t>Pockets</t>
  </si>
  <si>
    <t>Creature of</t>
  </si>
  <si>
    <t>Comfort</t>
  </si>
  <si>
    <t>Electric Flavor</t>
  </si>
  <si>
    <t>Damage</t>
  </si>
  <si>
    <t>Control</t>
  </si>
  <si>
    <t>Tokyo 2020</t>
  </si>
  <si>
    <t>Hyperbole</t>
  </si>
  <si>
    <t>Desert Session</t>
  </si>
  <si>
    <t>Schmarotzer</t>
  </si>
  <si>
    <t>Swissair</t>
  </si>
  <si>
    <t>Slug</t>
  </si>
  <si>
    <t>Baby Trash</t>
  </si>
  <si>
    <t>Organs</t>
  </si>
  <si>
    <t>Rustic</t>
  </si>
  <si>
    <t>Flowers</t>
  </si>
  <si>
    <t>Maggot</t>
  </si>
  <si>
    <t>Cailloux</t>
  </si>
  <si>
    <t>Frog</t>
  </si>
  <si>
    <t>Vicher</t>
  </si>
  <si>
    <t>Big Foot</t>
  </si>
  <si>
    <t>US Purple</t>
  </si>
  <si>
    <t>V.12.11</t>
  </si>
  <si>
    <t>V.12.12</t>
  </si>
  <si>
    <t>V.12.13</t>
  </si>
  <si>
    <t>V.12.14</t>
  </si>
  <si>
    <t>V.12.15</t>
  </si>
  <si>
    <t>V.12.16</t>
  </si>
  <si>
    <t>V.12.17</t>
  </si>
  <si>
    <t>V.12.18</t>
  </si>
  <si>
    <t>V.12.19</t>
  </si>
  <si>
    <t>Transparent</t>
  </si>
  <si>
    <t>Material</t>
  </si>
  <si>
    <t>ABS</t>
  </si>
  <si>
    <t>V.09.01</t>
  </si>
  <si>
    <t>V.09.02</t>
  </si>
  <si>
    <t>V.09.03</t>
  </si>
  <si>
    <t>V.09.04</t>
  </si>
  <si>
    <t>V.09.05</t>
  </si>
  <si>
    <t>V.09.06</t>
  </si>
  <si>
    <t>V.09.07</t>
  </si>
  <si>
    <t>V.09.08</t>
  </si>
  <si>
    <t>V.09.09</t>
  </si>
  <si>
    <t>PET</t>
  </si>
  <si>
    <t>Obsessed</t>
  </si>
  <si>
    <t>V.10.01</t>
  </si>
  <si>
    <t>V.10.02</t>
  </si>
  <si>
    <t>V.10.03</t>
  </si>
  <si>
    <t>Stack 1</t>
  </si>
  <si>
    <t>UB.01</t>
  </si>
  <si>
    <t>UB.02</t>
  </si>
  <si>
    <t>UV.01</t>
  </si>
  <si>
    <t>UV.02</t>
  </si>
  <si>
    <t>UV.03</t>
  </si>
  <si>
    <t>UV.04</t>
  </si>
  <si>
    <t>UI.01</t>
  </si>
  <si>
    <t xml:space="preserve">  </t>
  </si>
  <si>
    <t>UI.02</t>
  </si>
  <si>
    <t>UI.03</t>
  </si>
  <si>
    <t>UI.04</t>
  </si>
  <si>
    <t>UI.05</t>
  </si>
  <si>
    <t>UM.01</t>
  </si>
  <si>
    <t>UR.01</t>
  </si>
  <si>
    <t>UA.01</t>
  </si>
  <si>
    <t>UA.02</t>
  </si>
  <si>
    <t>UA.03</t>
  </si>
  <si>
    <t>1x M10 Bolt 160mm</t>
  </si>
  <si>
    <t>UA.04</t>
  </si>
  <si>
    <t>1x M10 Bolt 190mm</t>
  </si>
  <si>
    <t>UA.05</t>
  </si>
  <si>
    <t>1x M10 Bolt 230mm</t>
  </si>
  <si>
    <t>UA.06</t>
  </si>
  <si>
    <t>1x M10 Bolt 250mm</t>
  </si>
  <si>
    <t>UA.07</t>
  </si>
  <si>
    <t xml:space="preserve">6x M6 Screws 45mm </t>
  </si>
  <si>
    <t>UA.08</t>
  </si>
  <si>
    <t>UA.09</t>
  </si>
  <si>
    <t>Stack 2</t>
  </si>
  <si>
    <t>Stack 3</t>
  </si>
  <si>
    <t>No Color</t>
  </si>
  <si>
    <t>Ring</t>
  </si>
  <si>
    <t>Accessories</t>
  </si>
  <si>
    <t>Plugs</t>
  </si>
  <si>
    <t>099.99</t>
  </si>
  <si>
    <t>Different colors are usually available in stock. Please contact us for current availability.</t>
  </si>
  <si>
    <t>Macros</t>
  </si>
  <si>
    <t>Total Sets</t>
  </si>
  <si>
    <t>Total excl. VAT</t>
  </si>
  <si>
    <t>Grand Total excl. VAT</t>
  </si>
  <si>
    <t>Grand Total incl. VAT</t>
  </si>
  <si>
    <t>Subset</t>
  </si>
  <si>
    <t>Products / Set</t>
  </si>
  <si>
    <t>Price €</t>
  </si>
  <si>
    <t>Nb Sets</t>
  </si>
  <si>
    <t>Nb Holds</t>
  </si>
  <si>
    <t>Total €</t>
  </si>
  <si>
    <t>Total Holds</t>
  </si>
  <si>
    <t>Fiberglass</t>
  </si>
  <si>
    <t>Nb Macros</t>
  </si>
  <si>
    <t>Total Macros</t>
  </si>
  <si>
    <t>Ball XL</t>
  </si>
  <si>
    <t>Ball L</t>
  </si>
  <si>
    <t>Volume 1 (incl. Bolt)</t>
  </si>
  <si>
    <t>Volume 2 (incl. Bolt)</t>
  </si>
  <si>
    <t>Volume 3 (incl. Bolt)</t>
  </si>
  <si>
    <t>Volume 4 (incl. Bolt)</t>
  </si>
  <si>
    <t>Insert 1</t>
  </si>
  <si>
    <t>Insert 2</t>
  </si>
  <si>
    <t>Insert 3</t>
  </si>
  <si>
    <t>Insert 4</t>
  </si>
  <si>
    <t>Insert 5</t>
  </si>
  <si>
    <t>Middle Part</t>
  </si>
  <si>
    <t>Fixing Plate</t>
  </si>
  <si>
    <t>Fixing Ring (incl. screws UA.08)</t>
  </si>
  <si>
    <t>Assembly Tool</t>
  </si>
  <si>
    <t>Rubber Band</t>
  </si>
  <si>
    <t>Total Products</t>
  </si>
  <si>
    <t>Nb Products</t>
  </si>
  <si>
    <t>Brush</t>
  </si>
  <si>
    <t xml:space="preserve">
Arken SA
Rue  de Soleure 25
CH - 2740 Moutier  
order@arken-climbing.com  
www.flathold.com 
+41 78 817 51 92</t>
  </si>
  <si>
    <t>brand:Flathold;start:3;End:339;Range:A;Reference:C;Colors:F-&gt;S;productName:Holds</t>
  </si>
  <si>
    <t>brand:Flathold;start:3;End:77;Range:B;Reference:C;Colors:G-&gt;S;productName:Volumes</t>
  </si>
  <si>
    <t>brand:Flathold;start:3;End:28;Range:A;Reference:C;Colors:G-&gt;I;productName:UTURN</t>
  </si>
  <si>
    <t>brand:Flathold;start:3;End:5;Range:A;Reference:C;Colors:G-&gt;H;productName:Accessories</t>
  </si>
  <si>
    <t>Production Color Code</t>
  </si>
  <si>
    <t>3020</t>
  </si>
  <si>
    <t>5015</t>
  </si>
  <si>
    <t>9005</t>
  </si>
  <si>
    <t>2005</t>
  </si>
  <si>
    <t>4008</t>
  </si>
  <si>
    <t>6027</t>
  </si>
  <si>
    <t>9016</t>
  </si>
  <si>
    <t>1018</t>
  </si>
  <si>
    <t>6037</t>
  </si>
  <si>
    <t>4005</t>
  </si>
  <si>
    <t>Hybrids - UTURN</t>
  </si>
  <si>
    <r>
      <t xml:space="preserve">Mephisto   
</t>
    </r>
    <r>
      <rPr>
        <sz val="9"/>
        <color rgb="FF000000"/>
        <rFont val="Helvetica"/>
        <family val="2"/>
      </rPr>
      <t>Special Edition</t>
    </r>
    <r>
      <rPr>
        <b/>
        <sz val="9"/>
        <color indexed="8"/>
        <rFont val="Helvetica"/>
        <family val="2"/>
      </rPr>
      <t xml:space="preserve">
</t>
    </r>
    <r>
      <rPr>
        <b/>
        <sz val="9"/>
        <color rgb="FFFF0000"/>
        <rFont val="Helvetica"/>
        <family val="2"/>
      </rPr>
      <t>NEW!</t>
    </r>
  </si>
  <si>
    <r>
      <rPr>
        <b/>
        <sz val="12"/>
        <color rgb="FF000000"/>
        <rFont val="Helvetica"/>
        <family val="2"/>
      </rPr>
      <t>Europe GYM Price 2026.05</t>
    </r>
    <r>
      <rPr>
        <sz val="12"/>
        <color indexed="8"/>
        <rFont val="Helvetica"/>
        <family val="2"/>
      </rPr>
      <t xml:space="preserve"> (all prices are without VAT)</t>
    </r>
  </si>
  <si>
    <r>
      <rPr>
        <b/>
        <sz val="12"/>
        <color rgb="FF000000"/>
        <rFont val="Helvetica"/>
        <family val="2"/>
      </rPr>
      <t>Europe GYM Price 2026.05</t>
    </r>
    <r>
      <rPr>
        <sz val="12"/>
        <color indexed="8"/>
        <rFont val="Helvetica"/>
        <family val="2"/>
      </rPr>
      <t xml:space="preserve"> (all prices are without VAT)				</t>
    </r>
  </si>
  <si>
    <r>
      <rPr>
        <b/>
        <sz val="8"/>
        <color rgb="FF000000"/>
        <rFont val="Helvetica"/>
        <family val="2"/>
      </rPr>
      <t>Europe GYM Order Form 2026.05</t>
    </r>
    <r>
      <rPr>
        <sz val="8"/>
        <color rgb="FF000000"/>
        <rFont val="Helvetica"/>
        <family val="2"/>
      </rPr>
      <t xml:space="preserve"> (all prices are without VAT)				</t>
    </r>
  </si>
  <si>
    <r>
      <rPr>
        <b/>
        <sz val="8"/>
        <color rgb="FF000000"/>
        <rFont val="Helvetica"/>
        <family val="2"/>
      </rPr>
      <t>Europe GYM Price 2026.05</t>
    </r>
    <r>
      <rPr>
        <sz val="7"/>
        <color indexed="8"/>
        <rFont val="Helvetica"/>
        <family val="2"/>
      </rPr>
      <t xml:space="preserve"> (all prices are without VAT)				</t>
    </r>
  </si>
  <si>
    <t>NEW!</t>
  </si>
  <si>
    <t>Mephisto</t>
  </si>
  <si>
    <t>Yellow</t>
  </si>
  <si>
    <t>Red</t>
  </si>
  <si>
    <t>Fluo Orange</t>
  </si>
  <si>
    <t>Fluo Green</t>
  </si>
  <si>
    <t>Fluo Pink</t>
  </si>
  <si>
    <t>Violet</t>
  </si>
  <si>
    <t>US Light Green</t>
  </si>
  <si>
    <t>US Orange</t>
  </si>
  <si>
    <t>US Dark Green</t>
  </si>
  <si>
    <t>A.01.01</t>
  </si>
  <si>
    <t>A.01.02</t>
  </si>
  <si>
    <t>UB.02 / UI.03 / UR.01 / UA.02</t>
  </si>
  <si>
    <t>UB.01 / UV.02 / UA.01 / UA.03</t>
  </si>
  <si>
    <t>UB.01 / UM.01 / UR.01 / UI.01 / UA.01+02+03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</si>
</sst>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€-2]&quot; &quot;#,##0"/>
    <numFmt numFmtId="165" formatCode="#,###;#,###;&quot;-&quot;"/>
    <numFmt numFmtId="166" formatCode="[$€-2]\ #,##0"/>
    <numFmt numFmtId="167" formatCode=";;;"/>
    <numFmt numFmtId="168" formatCode="[$$-45C]#,##0"/>
    <numFmt numFmtId="169" formatCode="_-* #,##0.00\ [$€-40C]_-;\-* #,##0.00\ [$€-40C]_-;_-* &quot;-&quot;??\ [$€-40C]_-;_-@_-"/>
    <numFmt numFmtId="170" formatCode="[$€-2]\ #,##0.00"/>
  </numFmts>
  <fonts count="45">
    <font>
      <sz val="12"/>
      <color indexed="8"/>
      <name val="Verdana"/>
    </font>
    <font>
      <sz val="7"/>
      <color indexed="8"/>
      <name val="Helvetica"/>
      <family val="2"/>
    </font>
    <font>
      <sz val="18"/>
      <color indexed="8"/>
      <name val="Helvetica"/>
      <family val="2"/>
    </font>
    <font>
      <sz val="10"/>
      <color indexed="8"/>
      <name val="Helvetica"/>
      <family val="2"/>
    </font>
    <font>
      <b/>
      <sz val="7"/>
      <color indexed="8"/>
      <name val="Helvetica"/>
      <family val="2"/>
    </font>
    <font>
      <u/>
      <sz val="12"/>
      <color theme="11"/>
      <name val="Verdana"/>
      <family val="2"/>
    </font>
    <font>
      <sz val="7"/>
      <color rgb="FF000000"/>
      <name val="Helvetica"/>
      <family val="2"/>
    </font>
    <font>
      <sz val="7"/>
      <color theme="1"/>
      <name val="Helvetica"/>
      <family val="2"/>
    </font>
    <font>
      <sz val="7"/>
      <name val="Helvetica"/>
      <family val="2"/>
    </font>
    <font>
      <b/>
      <sz val="7"/>
      <name val="Helvetica"/>
      <family val="2"/>
    </font>
    <font>
      <sz val="10"/>
      <color rgb="FF000000"/>
      <name val="Helvetica"/>
      <family val="2"/>
    </font>
    <font>
      <sz val="12"/>
      <color indexed="8"/>
      <name val="Verdana"/>
      <family val="2"/>
    </font>
    <font>
      <sz val="14"/>
      <color indexed="8"/>
      <name val="Helvetica"/>
      <family val="2"/>
    </font>
    <font>
      <sz val="10"/>
      <color theme="1"/>
      <name val="Helvetica"/>
      <family val="2"/>
    </font>
    <font>
      <sz val="10"/>
      <color indexed="13"/>
      <name val="Helvetica"/>
      <family val="2"/>
    </font>
    <font>
      <b/>
      <i/>
      <sz val="10"/>
      <color indexed="8"/>
      <name val="Helvetica"/>
      <family val="2"/>
    </font>
    <font>
      <b/>
      <sz val="12"/>
      <color theme="0"/>
      <name val="Helvetica"/>
      <family val="2"/>
    </font>
    <font>
      <sz val="10"/>
      <color theme="0"/>
      <name val="Helvetica"/>
      <family val="2"/>
    </font>
    <font>
      <b/>
      <sz val="10"/>
      <color theme="0"/>
      <name val="Helvetica"/>
      <family val="2"/>
    </font>
    <font>
      <sz val="7"/>
      <color theme="0"/>
      <name val="Helvetica"/>
      <family val="2"/>
    </font>
    <font>
      <sz val="8"/>
      <color rgb="FF000000"/>
      <name val="Helvetica"/>
      <family val="2"/>
    </font>
    <font>
      <b/>
      <sz val="8"/>
      <color indexed="8"/>
      <name val="Helvetica"/>
      <family val="2"/>
    </font>
    <font>
      <b/>
      <sz val="9"/>
      <color indexed="8"/>
      <name val="Helvetica"/>
      <family val="2"/>
    </font>
    <font>
      <b/>
      <sz val="9"/>
      <color rgb="FFFF0000"/>
      <name val="Helvetica"/>
      <family val="2"/>
    </font>
    <font>
      <b/>
      <sz val="9"/>
      <color rgb="FF000000"/>
      <name val="Helvetica"/>
      <family val="2"/>
    </font>
    <font>
      <b/>
      <sz val="7"/>
      <color rgb="FF000000"/>
      <name val="Helvetica"/>
      <family val="2"/>
    </font>
    <font>
      <sz val="8"/>
      <name val="Verdana"/>
      <family val="2"/>
    </font>
    <font>
      <sz val="11"/>
      <color indexed="8"/>
      <name val="Helvetica"/>
      <family val="2"/>
    </font>
    <font>
      <sz val="12"/>
      <color indexed="8"/>
      <name val="Helvetica"/>
      <family val="2"/>
    </font>
    <font>
      <b/>
      <sz val="12"/>
      <color indexed="8"/>
      <name val="Helvetica"/>
      <family val="2"/>
    </font>
    <font>
      <b/>
      <sz val="8"/>
      <color rgb="FF000000"/>
      <name val="Helvetica"/>
      <family val="2"/>
    </font>
    <font>
      <sz val="12"/>
      <color rgb="FF000000"/>
      <name val="Helvetica"/>
      <family val="2"/>
    </font>
    <font>
      <sz val="11"/>
      <color rgb="FF000000"/>
      <name val="Helvetica"/>
      <family val="2"/>
    </font>
    <font>
      <sz val="8"/>
      <color indexed="8"/>
      <name val="Helvetica"/>
      <family val="2"/>
    </font>
    <font>
      <sz val="9"/>
      <color rgb="FF000000"/>
      <name val="Helvetica"/>
      <family val="2"/>
    </font>
    <font>
      <sz val="9"/>
      <color indexed="8"/>
      <name val="Helvetica"/>
      <family val="2"/>
    </font>
    <font>
      <b/>
      <sz val="12"/>
      <color rgb="FF000000"/>
      <name val="Helvetica"/>
      <family val="2"/>
    </font>
    <font>
      <sz val="8"/>
      <color theme="0"/>
      <name val="Helvetica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color rgb="FFFEFEFE"/>
      <name val="Helvetica"/>
      <family val="2"/>
    </font>
    <font>
      <u/>
      <sz val="11"/>
      <color indexed="40"/>
      <name val="Helvetica"/>
      <family val="2"/>
    </font>
    <font>
      <sz val="11"/>
      <name val="Helvetica"/>
      <family val="2"/>
    </font>
    <font>
      <u/>
      <sz val="7"/>
      <name val="Helvetica"/>
      <family val="2"/>
    </font>
    <font>
      <sz val="8"/>
      <color rgb="FFFF0000"/>
      <name val="Helvetica"/>
      <family val="2"/>
    </font>
  </fonts>
  <fills count="62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000000"/>
      </patternFill>
    </fill>
    <fill>
      <patternFill patternType="solid">
        <fgColor rgb="FF7030A0"/>
        <bgColor indexed="64"/>
      </patternFill>
    </fill>
    <fill>
      <patternFill patternType="solid">
        <fgColor rgb="FFFFEB0E"/>
        <bgColor auto="1"/>
      </patternFill>
    </fill>
    <fill>
      <patternFill patternType="solid">
        <fgColor rgb="FFFF3558"/>
        <bgColor auto="1"/>
      </patternFill>
    </fill>
    <fill>
      <patternFill patternType="solid">
        <fgColor rgb="FF274FFE"/>
        <bgColor auto="1"/>
      </patternFill>
    </fill>
    <fill>
      <patternFill patternType="solid">
        <fgColor rgb="FF000000"/>
        <bgColor auto="1"/>
      </patternFill>
    </fill>
    <fill>
      <patternFill patternType="solid">
        <fgColor rgb="FFFEB667"/>
        <bgColor auto="1"/>
      </patternFill>
    </fill>
    <fill>
      <patternFill patternType="solid">
        <fgColor rgb="FF7EF900"/>
        <bgColor auto="1"/>
      </patternFill>
    </fill>
    <fill>
      <patternFill patternType="solid">
        <fgColor rgb="FFFE40FE"/>
        <bgColor auto="1"/>
      </patternFill>
    </fill>
    <fill>
      <patternFill patternType="solid">
        <fgColor rgb="FFAD48FE"/>
        <bgColor auto="1"/>
      </patternFill>
    </fill>
    <fill>
      <patternFill patternType="solid">
        <fgColor rgb="FF84C3BE"/>
        <bgColor rgb="FF000000"/>
      </patternFill>
    </fill>
    <fill>
      <patternFill patternType="solid">
        <fgColor rgb="FF8DCE54"/>
        <bgColor auto="1"/>
      </patternFill>
    </fill>
    <fill>
      <patternFill patternType="solid">
        <fgColor rgb="FFFFA93A"/>
        <bgColor auto="1"/>
      </patternFill>
    </fill>
    <fill>
      <patternFill patternType="solid">
        <fgColor rgb="FF58992C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8B56C2"/>
        <bgColor auto="1"/>
      </patternFill>
    </fill>
    <fill>
      <patternFill patternType="solid">
        <fgColor rgb="FFFFFAD5"/>
        <bgColor auto="1"/>
      </patternFill>
    </fill>
    <fill>
      <patternFill patternType="solid">
        <fgColor rgb="FFFFB2B3"/>
        <bgColor auto="1"/>
      </patternFill>
    </fill>
    <fill>
      <patternFill patternType="solid">
        <fgColor rgb="FFE4F5F8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FFEECA"/>
        <bgColor auto="1"/>
      </patternFill>
    </fill>
    <fill>
      <patternFill patternType="solid">
        <fgColor rgb="FFDAFDE5"/>
        <bgColor auto="1"/>
      </patternFill>
    </fill>
    <fill>
      <patternFill patternType="solid">
        <fgColor rgb="FFFDD5FE"/>
        <bgColor auto="1"/>
      </patternFill>
    </fill>
    <fill>
      <patternFill patternType="solid">
        <fgColor rgb="FFEACFFE"/>
        <bgColor auto="1"/>
      </patternFill>
    </fill>
    <fill>
      <patternFill patternType="solid">
        <fgColor rgb="FFB757D7"/>
        <bgColor rgb="FF000000"/>
      </patternFill>
    </fill>
    <fill>
      <patternFill patternType="solid">
        <fgColor rgb="FF90D256"/>
        <bgColor auto="1"/>
      </patternFill>
    </fill>
    <fill>
      <patternFill patternType="solid">
        <fgColor rgb="FFFFEECA"/>
        <bgColor rgb="FF000000"/>
      </patternFill>
    </fill>
    <fill>
      <patternFill patternType="solid">
        <fgColor rgb="FFFDD5FE"/>
        <bgColor rgb="FF000000"/>
      </patternFill>
    </fill>
    <fill>
      <patternFill patternType="solid">
        <fgColor rgb="FFEACFFE"/>
        <bgColor rgb="FF000000"/>
      </patternFill>
    </fill>
    <fill>
      <patternFill patternType="solid">
        <fgColor rgb="FF92CF69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B9CAEA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gray0625">
        <fgColor theme="0" tint="-0.24994659260841701"/>
        <bgColor theme="0"/>
      </patternFill>
    </fill>
    <fill>
      <patternFill patternType="gray125">
        <fgColor theme="0" tint="-0.499984740745262"/>
        <bgColor theme="0"/>
      </patternFill>
    </fill>
    <fill>
      <patternFill patternType="gray125">
        <fgColor theme="0" tint="-0.499984740745262"/>
        <bgColor theme="7" tint="0.39997558519241921"/>
      </patternFill>
    </fill>
    <fill>
      <patternFill patternType="gray125">
        <fgColor theme="0" tint="-0.499984740745262"/>
        <bgColor indexed="65"/>
      </patternFill>
    </fill>
    <fill>
      <patternFill patternType="gray125">
        <fgColor theme="0" tint="-0.499984740745262"/>
        <bgColor rgb="FFFFFAD5"/>
      </patternFill>
    </fill>
    <fill>
      <patternFill patternType="gray125">
        <fgColor theme="0" tint="-0.499984740745262"/>
        <bgColor rgb="FFFFB2B3"/>
      </patternFill>
    </fill>
    <fill>
      <patternFill patternType="gray125">
        <fgColor theme="0" tint="-0.499984740745262"/>
        <bgColor rgb="FFE4F5F8"/>
      </patternFill>
    </fill>
    <fill>
      <patternFill patternType="gray125">
        <fgColor theme="0" tint="-0.499984740745262"/>
        <bgColor rgb="FFBFBFBF"/>
      </patternFill>
    </fill>
    <fill>
      <patternFill patternType="gray125">
        <fgColor theme="0" tint="-0.499984740745262"/>
        <bgColor rgb="FFFFEECA"/>
      </patternFill>
    </fill>
    <fill>
      <patternFill patternType="gray125">
        <fgColor theme="0" tint="-0.499984740745262"/>
        <bgColor rgb="FFDAFDE5"/>
      </patternFill>
    </fill>
    <fill>
      <patternFill patternType="gray125">
        <fgColor theme="0" tint="-0.499984740745262"/>
        <bgColor rgb="FFFDD5FE"/>
      </patternFill>
    </fill>
    <fill>
      <patternFill patternType="gray125">
        <fgColor theme="0" tint="-0.499984740745262"/>
        <bgColor rgb="FFEACFFE"/>
      </patternFill>
    </fill>
    <fill>
      <patternFill patternType="gray125">
        <fgColor theme="0" tint="-0.499984740745262"/>
        <bgColor rgb="FF84C3BE"/>
      </patternFill>
    </fill>
    <fill>
      <patternFill patternType="gray125">
        <fgColor theme="0" tint="-0.499984740745262"/>
        <bgColor rgb="FF92CF69"/>
      </patternFill>
    </fill>
    <fill>
      <patternFill patternType="gray125">
        <fgColor theme="0" tint="-0.499984740745262"/>
        <bgColor theme="0" tint="-4.9989318521683403E-2"/>
      </patternFill>
    </fill>
    <fill>
      <patternFill patternType="gray125">
        <fgColor theme="0" tint="-0.499984740745262"/>
        <bgColor theme="0" tint="-0.249977111117893"/>
      </patternFill>
    </fill>
    <fill>
      <patternFill patternType="gray125">
        <fgColor theme="0" tint="-0.499984740745262"/>
        <bgColor rgb="FFB9CAEA"/>
      </patternFill>
    </fill>
    <fill>
      <patternFill patternType="solid">
        <fgColor rgb="FF92CF69"/>
        <bgColor theme="0" tint="-0.499984740745262"/>
      </patternFill>
    </fill>
  </fills>
  <borders count="124">
    <border>
      <left/>
      <right/>
      <top/>
      <bottom/>
      <diagonal/>
    </border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1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6"/>
      </top>
      <bottom/>
      <diagonal/>
    </border>
    <border>
      <left/>
      <right/>
      <top style="thin">
        <color indexed="56"/>
      </top>
      <bottom/>
      <diagonal/>
    </border>
    <border>
      <left/>
      <right style="thin">
        <color indexed="64"/>
      </right>
      <top style="thin">
        <color indexed="56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rgb="FFA3A3A3"/>
      </top>
      <bottom style="thin">
        <color rgb="FFA3A3A3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auto="1"/>
      </right>
      <top/>
      <bottom style="thin">
        <color theme="0" tint="-0.499984740745262"/>
      </bottom>
      <diagonal/>
    </border>
    <border>
      <left/>
      <right/>
      <top/>
      <bottom style="thin">
        <color rgb="FFA3A3A3"/>
      </bottom>
      <diagonal/>
    </border>
    <border>
      <left/>
      <right/>
      <top/>
      <bottom style="thin">
        <color rgb="FFA5A5A5"/>
      </bottom>
      <diagonal/>
    </border>
    <border>
      <left/>
      <right/>
      <top style="thin">
        <color rgb="FFA3A3A3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auto="1"/>
      </right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rgb="FFA5A5A5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rgb="FFA5A5A5"/>
      </top>
      <bottom style="medium">
        <color indexed="64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 diagonalUp="1" diagonalDown="1">
      <left/>
      <right/>
      <top/>
      <bottom/>
      <diagonal style="thin">
        <color theme="0" tint="-0.499984740745262"/>
      </diagonal>
    </border>
    <border diagonalUp="1" diagonalDown="1">
      <left/>
      <right/>
      <top/>
      <bottom style="medium">
        <color indexed="64"/>
      </bottom>
      <diagonal style="thin">
        <color theme="0" tint="-0.499984740745262"/>
      </diagonal>
    </border>
    <border diagonalUp="1" diagonalDown="1">
      <left/>
      <right style="thin">
        <color auto="1"/>
      </right>
      <top/>
      <bottom/>
      <diagonal style="thin">
        <color theme="0" tint="-0.499984740745262"/>
      </diagonal>
    </border>
    <border diagonalUp="1" diagonalDown="1">
      <left/>
      <right/>
      <top style="medium">
        <color auto="1"/>
      </top>
      <bottom/>
      <diagonal style="thin">
        <color theme="0" tint="-0.499984740745262"/>
      </diagonal>
    </border>
    <border diagonalUp="1" diagonalDown="1">
      <left/>
      <right style="thin">
        <color auto="1"/>
      </right>
      <top style="medium">
        <color auto="1"/>
      </top>
      <bottom/>
      <diagonal style="thin">
        <color theme="0" tint="-0.499984740745262"/>
      </diagonal>
    </border>
    <border diagonalUp="1" diagonalDown="1">
      <left/>
      <right style="thin">
        <color auto="1"/>
      </right>
      <top/>
      <bottom style="medium">
        <color indexed="64"/>
      </bottom>
      <diagonal style="thin">
        <color theme="0" tint="-0.499984740745262"/>
      </diagonal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AAAAAA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AAAAAA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AAAAAA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 diagonalDown="1">
      <left/>
      <right style="thin">
        <color auto="1"/>
      </right>
      <top style="thin">
        <color rgb="FF000000"/>
      </top>
      <bottom style="medium">
        <color indexed="64"/>
      </bottom>
      <diagonal style="thin">
        <color theme="0" tint="-0.499984740745262"/>
      </diagonal>
    </border>
    <border>
      <left style="thin">
        <color theme="0" tint="-0.499984740745262"/>
      </left>
      <right/>
      <top style="thin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theme="0" tint="-0.499984740745262"/>
      </left>
      <right/>
      <top style="medium">
        <color indexed="64"/>
      </top>
      <bottom/>
      <diagonal style="thin">
        <color theme="0" tint="-0.499984740745262"/>
      </diagonal>
    </border>
    <border diagonalUp="1" diagonalDown="1">
      <left style="thin">
        <color theme="0" tint="-0.499984740745262"/>
      </left>
      <right/>
      <top/>
      <bottom/>
      <diagonal style="thin">
        <color theme="0" tint="-0.499984740745262"/>
      </diagonal>
    </border>
    <border diagonalUp="1" diagonalDown="1">
      <left style="thin">
        <color theme="0" tint="-0.499984740745262"/>
      </left>
      <right/>
      <top/>
      <bottom style="medium">
        <color indexed="64"/>
      </bottom>
      <diagonal style="thin">
        <color theme="0" tint="-0.499984740745262"/>
      </diagonal>
    </border>
    <border diagonalUp="1" diagonalDown="1">
      <left style="thin">
        <color indexed="64"/>
      </left>
      <right/>
      <top style="medium">
        <color auto="1"/>
      </top>
      <bottom/>
      <diagonal style="thin">
        <color theme="0" tint="-0.499984740745262"/>
      </diagonal>
    </border>
    <border diagonalUp="1" diagonalDown="1">
      <left style="thin">
        <color indexed="64"/>
      </left>
      <right/>
      <top/>
      <bottom/>
      <diagonal style="thin">
        <color theme="0" tint="-0.499984740745262"/>
      </diagonal>
    </border>
    <border diagonalUp="1" diagonalDown="1">
      <left style="thin">
        <color indexed="64"/>
      </left>
      <right/>
      <top/>
      <bottom style="medium">
        <color indexed="64"/>
      </bottom>
      <diagonal style="thin">
        <color theme="0" tint="-0.499984740745262"/>
      </diagonal>
    </border>
    <border diagonalUp="1" diagonalDown="1">
      <left/>
      <right style="thin">
        <color rgb="FFAAAAAA"/>
      </right>
      <top style="medium">
        <color indexed="64"/>
      </top>
      <bottom/>
      <diagonal style="thin">
        <color theme="0" tint="-0.499984740745262"/>
      </diagonal>
    </border>
    <border diagonalUp="1" diagonalDown="1">
      <left/>
      <right style="thin">
        <color rgb="FFAAAAAA"/>
      </right>
      <top/>
      <bottom/>
      <diagonal style="thin">
        <color theme="0" tint="-0.499984740745262"/>
      </diagonal>
    </border>
    <border diagonalUp="1" diagonalDown="1">
      <left/>
      <right style="thin">
        <color rgb="FFAAAAAA"/>
      </right>
      <top/>
      <bottom style="medium">
        <color indexed="64"/>
      </bottom>
      <diagonal style="thin">
        <color theme="0" tint="-0.499984740745262"/>
      </diagonal>
    </border>
  </borders>
  <cellStyleXfs count="92">
    <xf numFmtId="0" fontId="0" fillId="0" borderId="0" applyNumberFormat="0" applyFill="0" applyBorder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9" fontId="11" fillId="0" borderId="0" applyFont="0" applyFill="0" applyBorder="0" applyAlignment="0" applyProtection="0"/>
    <xf numFmtId="0" fontId="3" fillId="0" borderId="1" applyNumberFormat="0" applyFill="0" applyBorder="0" applyProtection="0">
      <alignment vertical="top" wrapText="1"/>
    </xf>
    <xf numFmtId="0" fontId="11" fillId="0" borderId="1" applyNumberFormat="0" applyFill="0" applyBorder="0" applyProtection="0">
      <alignment vertical="top" wrapText="1"/>
    </xf>
  </cellStyleXfs>
  <cellXfs count="606">
    <xf numFmtId="0" fontId="0" fillId="0" borderId="0" xfId="0">
      <alignment vertical="top" wrapText="1"/>
    </xf>
    <xf numFmtId="0" fontId="3" fillId="0" borderId="1" xfId="90" applyNumberFormat="1" applyAlignment="1">
      <alignment vertical="center" wrapText="1"/>
    </xf>
    <xf numFmtId="0" fontId="3" fillId="0" borderId="1" xfId="90" applyNumberFormat="1" applyBorder="1" applyAlignment="1">
      <alignment vertical="center" wrapText="1"/>
    </xf>
    <xf numFmtId="167" fontId="3" fillId="5" borderId="1" xfId="90" applyNumberFormat="1" applyFill="1" applyBorder="1" applyAlignment="1">
      <alignment vertical="center" wrapText="1"/>
    </xf>
    <xf numFmtId="0" fontId="3" fillId="5" borderId="1" xfId="90" applyFill="1" applyBorder="1" applyAlignment="1">
      <alignment vertical="center" wrapText="1"/>
    </xf>
    <xf numFmtId="0" fontId="3" fillId="5" borderId="25" xfId="90" applyFill="1" applyBorder="1" applyAlignment="1">
      <alignment vertical="center" wrapText="1"/>
    </xf>
    <xf numFmtId="0" fontId="12" fillId="5" borderId="1" xfId="90" applyFont="1" applyFill="1" applyBorder="1" applyAlignment="1">
      <alignment vertical="center" wrapText="1"/>
    </xf>
    <xf numFmtId="165" fontId="3" fillId="5" borderId="23" xfId="90" applyNumberFormat="1" applyFill="1" applyBorder="1" applyAlignment="1">
      <alignment horizontal="center" vertical="center" wrapText="1"/>
    </xf>
    <xf numFmtId="49" fontId="14" fillId="5" borderId="29" xfId="90" applyNumberFormat="1" applyFont="1" applyFill="1" applyBorder="1" applyAlignment="1">
      <alignment vertical="center" wrapText="1"/>
    </xf>
    <xf numFmtId="49" fontId="14" fillId="5" borderId="30" xfId="90" applyNumberFormat="1" applyFont="1" applyFill="1" applyBorder="1" applyAlignment="1">
      <alignment vertical="center" wrapText="1"/>
    </xf>
    <xf numFmtId="0" fontId="3" fillId="5" borderId="1" xfId="90" applyFill="1" applyBorder="1" applyAlignment="1">
      <alignment horizontal="center" vertical="center" wrapText="1"/>
    </xf>
    <xf numFmtId="0" fontId="3" fillId="5" borderId="1" xfId="90" applyNumberFormat="1" applyFill="1" applyAlignment="1">
      <alignment vertical="center" wrapText="1"/>
    </xf>
    <xf numFmtId="49" fontId="3" fillId="5" borderId="1" xfId="90" applyNumberFormat="1" applyFill="1" applyBorder="1" applyAlignment="1">
      <alignment vertical="center" wrapText="1"/>
    </xf>
    <xf numFmtId="0" fontId="3" fillId="5" borderId="1" xfId="90" applyNumberFormat="1" applyFill="1" applyBorder="1" applyAlignment="1">
      <alignment vertical="center" wrapText="1"/>
    </xf>
    <xf numFmtId="0" fontId="17" fillId="6" borderId="22" xfId="90" applyFont="1" applyFill="1" applyBorder="1" applyAlignment="1">
      <alignment vertical="center" wrapText="1"/>
    </xf>
    <xf numFmtId="0" fontId="17" fillId="6" borderId="23" xfId="90" applyFont="1" applyFill="1" applyBorder="1" applyAlignment="1">
      <alignment vertical="center" wrapText="1"/>
    </xf>
    <xf numFmtId="49" fontId="18" fillId="6" borderId="23" xfId="90" applyNumberFormat="1" applyFont="1" applyFill="1" applyBorder="1" applyAlignment="1">
      <alignment horizontal="center" vertical="center" wrapText="1"/>
    </xf>
    <xf numFmtId="49" fontId="18" fillId="6" borderId="23" xfId="90" applyNumberFormat="1" applyFont="1" applyFill="1" applyBorder="1" applyAlignment="1">
      <alignment vertical="center" wrapText="1"/>
    </xf>
    <xf numFmtId="49" fontId="17" fillId="6" borderId="33" xfId="90" applyNumberFormat="1" applyFont="1" applyFill="1" applyBorder="1" applyAlignment="1">
      <alignment vertical="center" wrapText="1"/>
    </xf>
    <xf numFmtId="49" fontId="17" fillId="6" borderId="36" xfId="90" applyNumberFormat="1" applyFont="1" applyFill="1" applyBorder="1" applyAlignment="1">
      <alignment vertical="center" wrapText="1"/>
    </xf>
    <xf numFmtId="49" fontId="17" fillId="6" borderId="39" xfId="90" applyNumberFormat="1" applyFont="1" applyFill="1" applyBorder="1" applyAlignment="1">
      <alignment vertical="center" wrapText="1"/>
    </xf>
    <xf numFmtId="0" fontId="15" fillId="5" borderId="1" xfId="90" applyFont="1" applyFill="1" applyBorder="1" applyAlignment="1">
      <alignment horizontal="center" vertical="center" wrapText="1"/>
    </xf>
    <xf numFmtId="9" fontId="13" fillId="5" borderId="36" xfId="89" applyFont="1" applyFill="1" applyBorder="1" applyAlignment="1">
      <alignment vertical="center" wrapText="1"/>
    </xf>
    <xf numFmtId="0" fontId="20" fillId="24" borderId="53" xfId="90" applyFont="1" applyFill="1" applyBorder="1" applyAlignment="1" applyProtection="1">
      <alignment horizontal="center" vertical="center" wrapText="1"/>
      <protection locked="0"/>
    </xf>
    <xf numFmtId="0" fontId="20" fillId="25" borderId="53" xfId="90" applyFont="1" applyFill="1" applyBorder="1" applyAlignment="1" applyProtection="1">
      <alignment horizontal="center" vertical="center" wrapText="1"/>
      <protection locked="0"/>
    </xf>
    <xf numFmtId="0" fontId="20" fillId="26" borderId="53" xfId="90" applyFont="1" applyFill="1" applyBorder="1" applyAlignment="1" applyProtection="1">
      <alignment horizontal="center" vertical="center" wrapText="1"/>
      <protection locked="0"/>
    </xf>
    <xf numFmtId="0" fontId="20" fillId="27" borderId="53" xfId="90" applyFont="1" applyFill="1" applyBorder="1" applyAlignment="1" applyProtection="1">
      <alignment horizontal="center" vertical="center" wrapText="1"/>
      <protection locked="0"/>
    </xf>
    <xf numFmtId="0" fontId="20" fillId="28" borderId="53" xfId="90" applyFont="1" applyFill="1" applyBorder="1" applyAlignment="1" applyProtection="1">
      <alignment horizontal="center" vertical="center" wrapText="1"/>
      <protection locked="0"/>
    </xf>
    <xf numFmtId="0" fontId="20" fillId="29" borderId="53" xfId="90" applyFont="1" applyFill="1" applyBorder="1" applyAlignment="1" applyProtection="1">
      <alignment horizontal="center" vertical="center" wrapText="1"/>
      <protection locked="0"/>
    </xf>
    <xf numFmtId="0" fontId="20" fillId="30" borderId="53" xfId="90" applyFont="1" applyFill="1" applyBorder="1" applyAlignment="1" applyProtection="1">
      <alignment horizontal="center" vertical="center" wrapText="1"/>
      <protection locked="0"/>
    </xf>
    <xf numFmtId="0" fontId="20" fillId="31" borderId="53" xfId="90" applyFont="1" applyFill="1" applyBorder="1" applyAlignment="1" applyProtection="1">
      <alignment horizontal="center" vertical="center" wrapText="1"/>
      <protection locked="0"/>
    </xf>
    <xf numFmtId="0" fontId="20" fillId="18" borderId="53" xfId="90" applyFont="1" applyFill="1" applyBorder="1" applyAlignment="1" applyProtection="1">
      <alignment horizontal="center" vertical="center" wrapText="1"/>
      <protection locked="0"/>
    </xf>
    <xf numFmtId="0" fontId="20" fillId="19" borderId="54" xfId="90" applyFont="1" applyFill="1" applyBorder="1" applyAlignment="1" applyProtection="1">
      <alignment horizontal="center" vertical="center" wrapText="1"/>
      <protection locked="0"/>
    </xf>
    <xf numFmtId="0" fontId="20" fillId="20" borderId="54" xfId="90" applyFont="1" applyFill="1" applyBorder="1" applyAlignment="1" applyProtection="1">
      <alignment horizontal="center" vertical="center" wrapText="1"/>
      <protection locked="0"/>
    </xf>
    <xf numFmtId="0" fontId="20" fillId="21" borderId="53" xfId="90" applyFont="1" applyFill="1" applyBorder="1" applyAlignment="1" applyProtection="1">
      <alignment horizontal="center" vertical="center" wrapText="1"/>
      <protection locked="0"/>
    </xf>
    <xf numFmtId="0" fontId="20" fillId="22" borderId="53" xfId="90" applyFont="1" applyFill="1" applyBorder="1" applyAlignment="1" applyProtection="1">
      <alignment horizontal="center" vertical="center" wrapText="1"/>
      <protection locked="0"/>
    </xf>
    <xf numFmtId="0" fontId="20" fillId="24" borderId="46" xfId="90" applyFont="1" applyFill="1" applyBorder="1" applyAlignment="1" applyProtection="1">
      <alignment horizontal="center" vertical="center" wrapText="1"/>
      <protection locked="0"/>
    </xf>
    <xf numFmtId="0" fontId="20" fillId="25" borderId="46" xfId="90" applyFont="1" applyFill="1" applyBorder="1" applyAlignment="1" applyProtection="1">
      <alignment horizontal="center" vertical="center" wrapText="1"/>
      <protection locked="0"/>
    </xf>
    <xf numFmtId="0" fontId="20" fillId="26" borderId="46" xfId="90" applyFont="1" applyFill="1" applyBorder="1" applyAlignment="1" applyProtection="1">
      <alignment horizontal="center" vertical="center" wrapText="1"/>
      <protection locked="0"/>
    </xf>
    <xf numFmtId="0" fontId="20" fillId="27" borderId="46" xfId="90" applyFont="1" applyFill="1" applyBorder="1" applyAlignment="1" applyProtection="1">
      <alignment horizontal="center" vertical="center" wrapText="1"/>
      <protection locked="0"/>
    </xf>
    <xf numFmtId="0" fontId="20" fillId="28" borderId="46" xfId="90" applyFont="1" applyFill="1" applyBorder="1" applyAlignment="1" applyProtection="1">
      <alignment horizontal="center" vertical="center" wrapText="1"/>
      <protection locked="0"/>
    </xf>
    <xf numFmtId="0" fontId="20" fillId="29" borderId="46" xfId="90" applyFont="1" applyFill="1" applyBorder="1" applyAlignment="1" applyProtection="1">
      <alignment horizontal="center" vertical="center" wrapText="1"/>
      <protection locked="0"/>
    </xf>
    <xf numFmtId="0" fontId="20" fillId="30" borderId="46" xfId="90" applyFont="1" applyFill="1" applyBorder="1" applyAlignment="1" applyProtection="1">
      <alignment horizontal="center" vertical="center" wrapText="1"/>
      <protection locked="0"/>
    </xf>
    <xf numFmtId="0" fontId="20" fillId="31" borderId="46" xfId="90" applyFont="1" applyFill="1" applyBorder="1" applyAlignment="1" applyProtection="1">
      <alignment horizontal="center" vertical="center" wrapText="1"/>
      <protection locked="0"/>
    </xf>
    <xf numFmtId="0" fontId="20" fillId="18" borderId="46" xfId="90" applyFont="1" applyFill="1" applyBorder="1" applyAlignment="1" applyProtection="1">
      <alignment horizontal="center" vertical="center" wrapText="1"/>
      <protection locked="0"/>
    </xf>
    <xf numFmtId="0" fontId="20" fillId="19" borderId="47" xfId="90" applyFont="1" applyFill="1" applyBorder="1" applyAlignment="1" applyProtection="1">
      <alignment horizontal="center" vertical="center" wrapText="1"/>
      <protection locked="0"/>
    </xf>
    <xf numFmtId="0" fontId="20" fillId="20" borderId="47" xfId="90" applyFont="1" applyFill="1" applyBorder="1" applyAlignment="1" applyProtection="1">
      <alignment horizontal="center" vertical="center" wrapText="1"/>
      <protection locked="0"/>
    </xf>
    <xf numFmtId="0" fontId="20" fillId="21" borderId="46" xfId="90" applyFont="1" applyFill="1" applyBorder="1" applyAlignment="1" applyProtection="1">
      <alignment horizontal="center" vertical="center" wrapText="1"/>
      <protection locked="0"/>
    </xf>
    <xf numFmtId="0" fontId="20" fillId="22" borderId="46" xfId="90" applyFont="1" applyFill="1" applyBorder="1" applyAlignment="1" applyProtection="1">
      <alignment horizontal="center" vertical="center" wrapText="1"/>
      <protection locked="0"/>
    </xf>
    <xf numFmtId="0" fontId="20" fillId="24" borderId="55" xfId="90" applyFont="1" applyFill="1" applyBorder="1" applyAlignment="1" applyProtection="1">
      <alignment horizontal="center" vertical="center" wrapText="1"/>
      <protection locked="0"/>
    </xf>
    <xf numFmtId="0" fontId="20" fillId="25" borderId="55" xfId="90" applyFont="1" applyFill="1" applyBorder="1" applyAlignment="1" applyProtection="1">
      <alignment horizontal="center" vertical="center" wrapText="1"/>
      <protection locked="0"/>
    </xf>
    <xf numFmtId="0" fontId="20" fillId="26" borderId="55" xfId="90" applyFont="1" applyFill="1" applyBorder="1" applyAlignment="1" applyProtection="1">
      <alignment horizontal="center" vertical="center" wrapText="1"/>
      <protection locked="0"/>
    </xf>
    <xf numFmtId="0" fontId="20" fillId="27" borderId="55" xfId="90" applyFont="1" applyFill="1" applyBorder="1" applyAlignment="1" applyProtection="1">
      <alignment horizontal="center" vertical="center" wrapText="1"/>
      <protection locked="0"/>
    </xf>
    <xf numFmtId="0" fontId="20" fillId="28" borderId="55" xfId="90" applyFont="1" applyFill="1" applyBorder="1" applyAlignment="1" applyProtection="1">
      <alignment horizontal="center" vertical="center" wrapText="1"/>
      <protection locked="0"/>
    </xf>
    <xf numFmtId="0" fontId="20" fillId="29" borderId="55" xfId="90" applyFont="1" applyFill="1" applyBorder="1" applyAlignment="1" applyProtection="1">
      <alignment horizontal="center" vertical="center" wrapText="1"/>
      <protection locked="0"/>
    </xf>
    <xf numFmtId="0" fontId="20" fillId="30" borderId="55" xfId="90" applyFont="1" applyFill="1" applyBorder="1" applyAlignment="1" applyProtection="1">
      <alignment horizontal="center" vertical="center" wrapText="1"/>
      <protection locked="0"/>
    </xf>
    <xf numFmtId="0" fontId="20" fillId="31" borderId="55" xfId="90" applyFont="1" applyFill="1" applyBorder="1" applyAlignment="1" applyProtection="1">
      <alignment horizontal="center" vertical="center" wrapText="1"/>
      <protection locked="0"/>
    </xf>
    <xf numFmtId="0" fontId="20" fillId="18" borderId="55" xfId="90" applyFont="1" applyFill="1" applyBorder="1" applyAlignment="1" applyProtection="1">
      <alignment horizontal="center" vertical="center" wrapText="1"/>
      <protection locked="0"/>
    </xf>
    <xf numFmtId="0" fontId="20" fillId="19" borderId="58" xfId="90" applyFont="1" applyFill="1" applyBorder="1" applyAlignment="1" applyProtection="1">
      <alignment horizontal="center" vertical="center" wrapText="1"/>
      <protection locked="0"/>
    </xf>
    <xf numFmtId="0" fontId="20" fillId="20" borderId="58" xfId="90" applyFont="1" applyFill="1" applyBorder="1" applyAlignment="1" applyProtection="1">
      <alignment horizontal="center" vertical="center" wrapText="1"/>
      <protection locked="0"/>
    </xf>
    <xf numFmtId="0" fontId="20" fillId="21" borderId="55" xfId="90" applyFont="1" applyFill="1" applyBorder="1" applyAlignment="1" applyProtection="1">
      <alignment horizontal="center" vertical="center" wrapText="1"/>
      <protection locked="0"/>
    </xf>
    <xf numFmtId="0" fontId="20" fillId="22" borderId="55" xfId="90" applyFont="1" applyFill="1" applyBorder="1" applyAlignment="1" applyProtection="1">
      <alignment horizontal="center" vertical="center" wrapText="1"/>
      <protection locked="0"/>
    </xf>
    <xf numFmtId="0" fontId="20" fillId="25" borderId="41" xfId="90" applyFont="1" applyFill="1" applyBorder="1" applyAlignment="1" applyProtection="1">
      <alignment horizontal="center" vertical="center" wrapText="1"/>
      <protection locked="0"/>
    </xf>
    <xf numFmtId="0" fontId="20" fillId="26" borderId="41" xfId="90" applyFont="1" applyFill="1" applyBorder="1" applyAlignment="1" applyProtection="1">
      <alignment horizontal="center" vertical="center" wrapText="1"/>
      <protection locked="0"/>
    </xf>
    <xf numFmtId="0" fontId="20" fillId="27" borderId="41" xfId="90" applyFont="1" applyFill="1" applyBorder="1" applyAlignment="1" applyProtection="1">
      <alignment horizontal="center" vertical="center" wrapText="1"/>
      <protection locked="0"/>
    </xf>
    <xf numFmtId="0" fontId="20" fillId="28" borderId="41" xfId="90" applyFont="1" applyFill="1" applyBorder="1" applyAlignment="1" applyProtection="1">
      <alignment horizontal="center" vertical="center" wrapText="1"/>
      <protection locked="0"/>
    </xf>
    <xf numFmtId="0" fontId="20" fillId="29" borderId="41" xfId="90" applyFont="1" applyFill="1" applyBorder="1" applyAlignment="1" applyProtection="1">
      <alignment horizontal="center" vertical="center" wrapText="1"/>
      <protection locked="0"/>
    </xf>
    <xf numFmtId="0" fontId="20" fillId="30" borderId="41" xfId="90" applyFont="1" applyFill="1" applyBorder="1" applyAlignment="1" applyProtection="1">
      <alignment horizontal="center" vertical="center" wrapText="1"/>
      <protection locked="0"/>
    </xf>
    <xf numFmtId="0" fontId="20" fillId="31" borderId="41" xfId="90" applyFont="1" applyFill="1" applyBorder="1" applyAlignment="1" applyProtection="1">
      <alignment horizontal="center" vertical="center" wrapText="1"/>
      <protection locked="0"/>
    </xf>
    <xf numFmtId="0" fontId="20" fillId="18" borderId="41" xfId="90" applyFont="1" applyFill="1" applyBorder="1" applyAlignment="1" applyProtection="1">
      <alignment horizontal="center" vertical="center" wrapText="1"/>
      <protection locked="0"/>
    </xf>
    <xf numFmtId="0" fontId="20" fillId="19" borderId="41" xfId="90" applyFont="1" applyFill="1" applyBorder="1" applyAlignment="1" applyProtection="1">
      <alignment horizontal="center" vertical="center" wrapText="1"/>
      <protection locked="0"/>
    </xf>
    <xf numFmtId="0" fontId="20" fillId="20" borderId="41" xfId="90" applyFont="1" applyFill="1" applyBorder="1" applyAlignment="1" applyProtection="1">
      <alignment horizontal="center" vertical="center" wrapText="1"/>
      <protection locked="0"/>
    </xf>
    <xf numFmtId="0" fontId="20" fillId="21" borderId="41" xfId="90" applyFont="1" applyFill="1" applyBorder="1" applyAlignment="1" applyProtection="1">
      <alignment horizontal="center" vertical="center" wrapText="1"/>
      <protection locked="0"/>
    </xf>
    <xf numFmtId="0" fontId="20" fillId="22" borderId="41" xfId="90" applyFont="1" applyFill="1" applyBorder="1" applyAlignment="1" applyProtection="1">
      <alignment horizontal="center" vertical="center" wrapText="1"/>
      <protection locked="0"/>
    </xf>
    <xf numFmtId="0" fontId="20" fillId="25" borderId="7" xfId="90" applyFont="1" applyFill="1" applyBorder="1" applyAlignment="1" applyProtection="1">
      <alignment horizontal="center" vertical="center" wrapText="1"/>
      <protection locked="0"/>
    </xf>
    <xf numFmtId="0" fontId="20" fillId="26" borderId="7" xfId="90" applyFont="1" applyFill="1" applyBorder="1" applyAlignment="1" applyProtection="1">
      <alignment horizontal="center" vertical="center" wrapText="1"/>
      <protection locked="0"/>
    </xf>
    <xf numFmtId="0" fontId="20" fillId="27" borderId="7" xfId="90" applyFont="1" applyFill="1" applyBorder="1" applyAlignment="1" applyProtection="1">
      <alignment horizontal="center" vertical="center" wrapText="1"/>
      <protection locked="0"/>
    </xf>
    <xf numFmtId="0" fontId="20" fillId="28" borderId="7" xfId="90" applyFont="1" applyFill="1" applyBorder="1" applyAlignment="1" applyProtection="1">
      <alignment horizontal="center" vertical="center" wrapText="1"/>
      <protection locked="0"/>
    </xf>
    <xf numFmtId="0" fontId="20" fillId="29" borderId="7" xfId="90" applyFont="1" applyFill="1" applyBorder="1" applyAlignment="1" applyProtection="1">
      <alignment horizontal="center" vertical="center" wrapText="1"/>
      <protection locked="0"/>
    </xf>
    <xf numFmtId="0" fontId="20" fillId="30" borderId="7" xfId="90" applyFont="1" applyFill="1" applyBorder="1" applyAlignment="1" applyProtection="1">
      <alignment horizontal="center" vertical="center" wrapText="1"/>
      <protection locked="0"/>
    </xf>
    <xf numFmtId="0" fontId="20" fillId="31" borderId="7" xfId="90" applyFont="1" applyFill="1" applyBorder="1" applyAlignment="1" applyProtection="1">
      <alignment horizontal="center" vertical="center" wrapText="1"/>
      <protection locked="0"/>
    </xf>
    <xf numFmtId="0" fontId="20" fillId="18" borderId="7" xfId="90" applyFont="1" applyFill="1" applyBorder="1" applyAlignment="1" applyProtection="1">
      <alignment horizontal="center" vertical="center" wrapText="1"/>
      <protection locked="0"/>
    </xf>
    <xf numFmtId="0" fontId="20" fillId="19" borderId="7" xfId="90" applyFont="1" applyFill="1" applyBorder="1" applyAlignment="1" applyProtection="1">
      <alignment horizontal="center" vertical="center" wrapText="1"/>
      <protection locked="0"/>
    </xf>
    <xf numFmtId="0" fontId="20" fillId="20" borderId="7" xfId="90" applyFont="1" applyFill="1" applyBorder="1" applyAlignment="1" applyProtection="1">
      <alignment horizontal="center" vertical="center" wrapText="1"/>
      <protection locked="0"/>
    </xf>
    <xf numFmtId="0" fontId="20" fillId="21" borderId="7" xfId="90" applyFont="1" applyFill="1" applyBorder="1" applyAlignment="1" applyProtection="1">
      <alignment horizontal="center" vertical="center" wrapText="1"/>
      <protection locked="0"/>
    </xf>
    <xf numFmtId="0" fontId="20" fillId="22" borderId="7" xfId="90" applyFont="1" applyFill="1" applyBorder="1" applyAlignment="1" applyProtection="1">
      <alignment horizontal="center" vertical="center" wrapText="1"/>
      <protection locked="0"/>
    </xf>
    <xf numFmtId="0" fontId="20" fillId="24" borderId="48" xfId="90" applyFont="1" applyFill="1" applyBorder="1" applyAlignment="1" applyProtection="1">
      <alignment horizontal="center" vertical="center" wrapText="1"/>
      <protection locked="0"/>
    </xf>
    <xf numFmtId="0" fontId="20" fillId="24" borderId="7" xfId="90" applyFont="1" applyFill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 applyProtection="1">
      <alignment vertical="center"/>
      <protection hidden="1"/>
    </xf>
    <xf numFmtId="1" fontId="19" fillId="0" borderId="1" xfId="91" applyNumberFormat="1" applyFont="1" applyBorder="1" applyAlignment="1" applyProtection="1">
      <alignment vertical="center"/>
      <protection hidden="1"/>
    </xf>
    <xf numFmtId="1" fontId="19" fillId="5" borderId="1" xfId="0" applyNumberFormat="1" applyFont="1" applyFill="1" applyBorder="1" applyAlignment="1" applyProtection="1">
      <alignment vertical="center"/>
      <protection hidden="1"/>
    </xf>
    <xf numFmtId="1" fontId="19" fillId="0" borderId="1" xfId="0" applyNumberFormat="1" applyFont="1" applyBorder="1" applyAlignment="1" applyProtection="1">
      <alignment vertical="center"/>
    </xf>
    <xf numFmtId="1" fontId="1" fillId="5" borderId="1" xfId="0" applyNumberFormat="1" applyFont="1" applyFill="1" applyBorder="1" applyAlignment="1" applyProtection="1">
      <alignment vertical="center"/>
    </xf>
    <xf numFmtId="1" fontId="3" fillId="0" borderId="1" xfId="0" applyNumberFormat="1" applyFont="1" applyBorder="1" applyAlignment="1" applyProtection="1">
      <alignment vertical="center"/>
    </xf>
    <xf numFmtId="0" fontId="27" fillId="0" borderId="1" xfId="0" applyNumberFormat="1" applyFont="1" applyBorder="1" applyAlignment="1" applyProtection="1"/>
    <xf numFmtId="0" fontId="27" fillId="0" borderId="0" xfId="0" applyNumberFormat="1" applyFont="1" applyAlignment="1" applyProtection="1"/>
    <xf numFmtId="0" fontId="28" fillId="0" borderId="0" xfId="0" applyFont="1" applyProtection="1">
      <alignment vertical="top" wrapText="1"/>
    </xf>
    <xf numFmtId="49" fontId="20" fillId="10" borderId="104" xfId="90" applyNumberFormat="1" applyFont="1" applyFill="1" applyBorder="1" applyAlignment="1" applyProtection="1">
      <alignment horizontal="center" vertical="center" wrapText="1"/>
    </xf>
    <xf numFmtId="49" fontId="20" fillId="11" borderId="50" xfId="90" applyNumberFormat="1" applyFont="1" applyFill="1" applyBorder="1" applyAlignment="1" applyProtection="1">
      <alignment horizontal="center" vertical="center" wrapText="1"/>
    </xf>
    <xf numFmtId="49" fontId="40" fillId="12" borderId="50" xfId="90" applyNumberFormat="1" applyFont="1" applyFill="1" applyBorder="1" applyAlignment="1" applyProtection="1">
      <alignment horizontal="center" vertical="center" wrapText="1"/>
    </xf>
    <xf numFmtId="49" fontId="40" fillId="13" borderId="50" xfId="90" applyNumberFormat="1" applyFont="1" applyFill="1" applyBorder="1" applyAlignment="1" applyProtection="1">
      <alignment horizontal="center" vertical="center" wrapText="1"/>
    </xf>
    <xf numFmtId="49" fontId="20" fillId="14" borderId="50" xfId="90" applyNumberFormat="1" applyFont="1" applyFill="1" applyBorder="1" applyAlignment="1" applyProtection="1">
      <alignment horizontal="center" vertical="center" wrapText="1"/>
    </xf>
    <xf numFmtId="49" fontId="20" fillId="15" borderId="50" xfId="90" applyNumberFormat="1" applyFont="1" applyFill="1" applyBorder="1" applyAlignment="1" applyProtection="1">
      <alignment horizontal="center" vertical="center" wrapText="1"/>
    </xf>
    <xf numFmtId="49" fontId="20" fillId="16" borderId="50" xfId="90" applyNumberFormat="1" applyFont="1" applyFill="1" applyBorder="1" applyAlignment="1" applyProtection="1">
      <alignment horizontal="center" vertical="center" wrapText="1"/>
    </xf>
    <xf numFmtId="49" fontId="20" fillId="17" borderId="50" xfId="90" applyNumberFormat="1" applyFont="1" applyFill="1" applyBorder="1" applyAlignment="1" applyProtection="1">
      <alignment horizontal="center" vertical="center" wrapText="1"/>
    </xf>
    <xf numFmtId="49" fontId="20" fillId="18" borderId="50" xfId="90" applyNumberFormat="1" applyFont="1" applyFill="1" applyBorder="1" applyAlignment="1" applyProtection="1">
      <alignment horizontal="center" vertical="center" wrapText="1"/>
    </xf>
    <xf numFmtId="49" fontId="20" fillId="19" borderId="50" xfId="90" applyNumberFormat="1" applyFont="1" applyFill="1" applyBorder="1" applyAlignment="1" applyProtection="1">
      <alignment horizontal="center" vertical="center" wrapText="1"/>
    </xf>
    <xf numFmtId="49" fontId="20" fillId="20" borderId="50" xfId="90" applyNumberFormat="1" applyFont="1" applyFill="1" applyBorder="1" applyAlignment="1" applyProtection="1">
      <alignment horizontal="center" vertical="center" wrapText="1"/>
    </xf>
    <xf numFmtId="49" fontId="20" fillId="21" borderId="50" xfId="90" applyNumberFormat="1" applyFont="1" applyFill="1" applyBorder="1" applyAlignment="1" applyProtection="1">
      <alignment horizontal="center" vertical="center" wrapText="1"/>
    </xf>
    <xf numFmtId="49" fontId="20" fillId="22" borderId="105" xfId="90" applyNumberFormat="1" applyFont="1" applyFill="1" applyBorder="1" applyAlignment="1" applyProtection="1">
      <alignment horizontal="center" vertical="center" wrapText="1"/>
    </xf>
    <xf numFmtId="49" fontId="20" fillId="23" borderId="83" xfId="90" applyNumberFormat="1" applyFont="1" applyFill="1" applyBorder="1" applyAlignment="1" applyProtection="1">
      <alignment horizontal="center" vertical="center" wrapText="1"/>
    </xf>
    <xf numFmtId="1" fontId="33" fillId="0" borderId="1" xfId="0" applyNumberFormat="1" applyFont="1" applyBorder="1" applyAlignment="1" applyProtection="1">
      <alignment vertical="top"/>
    </xf>
    <xf numFmtId="0" fontId="21" fillId="2" borderId="7" xfId="0" applyNumberFormat="1" applyFont="1" applyFill="1" applyBorder="1" applyAlignment="1" applyProtection="1">
      <alignment horizontal="left" vertical="center"/>
    </xf>
    <xf numFmtId="0" fontId="39" fillId="2" borderId="7" xfId="0" applyNumberFormat="1" applyFont="1" applyFill="1" applyBorder="1" applyAlignment="1" applyProtection="1">
      <alignment horizontal="left" vertical="center"/>
    </xf>
    <xf numFmtId="0" fontId="21" fillId="2" borderId="7" xfId="0" applyNumberFormat="1" applyFont="1" applyFill="1" applyBorder="1" applyAlignment="1" applyProtection="1">
      <alignment horizontal="center" vertical="center" wrapText="1"/>
    </xf>
    <xf numFmtId="168" fontId="21" fillId="2" borderId="95" xfId="0" applyNumberFormat="1" applyFont="1" applyFill="1" applyBorder="1" applyAlignment="1" applyProtection="1">
      <alignment horizontal="center" vertical="center"/>
    </xf>
    <xf numFmtId="49" fontId="20" fillId="10" borderId="7" xfId="90" applyNumberFormat="1" applyFont="1" applyFill="1" applyBorder="1" applyAlignment="1" applyProtection="1">
      <alignment horizontal="center" vertical="center" wrapText="1"/>
    </xf>
    <xf numFmtId="49" fontId="20" fillId="11" borderId="7" xfId="90" applyNumberFormat="1" applyFont="1" applyFill="1" applyBorder="1" applyAlignment="1" applyProtection="1">
      <alignment horizontal="center" vertical="center" wrapText="1"/>
    </xf>
    <xf numFmtId="49" fontId="40" fillId="12" borderId="7" xfId="90" applyNumberFormat="1" applyFont="1" applyFill="1" applyBorder="1" applyAlignment="1" applyProtection="1">
      <alignment horizontal="center" vertical="center" wrapText="1"/>
    </xf>
    <xf numFmtId="49" fontId="40" fillId="13" borderId="7" xfId="90" applyNumberFormat="1" applyFont="1" applyFill="1" applyBorder="1" applyAlignment="1" applyProtection="1">
      <alignment horizontal="center" vertical="center" wrapText="1"/>
    </xf>
    <xf numFmtId="49" fontId="20" fillId="14" borderId="7" xfId="90" applyNumberFormat="1" applyFont="1" applyFill="1" applyBorder="1" applyAlignment="1" applyProtection="1">
      <alignment horizontal="center" vertical="center" wrapText="1"/>
    </xf>
    <xf numFmtId="49" fontId="20" fillId="15" borderId="7" xfId="90" applyNumberFormat="1" applyFont="1" applyFill="1" applyBorder="1" applyAlignment="1" applyProtection="1">
      <alignment horizontal="center" vertical="center" wrapText="1"/>
    </xf>
    <xf numFmtId="49" fontId="20" fillId="16" borderId="7" xfId="90" applyNumberFormat="1" applyFont="1" applyFill="1" applyBorder="1" applyAlignment="1" applyProtection="1">
      <alignment horizontal="center" vertical="center" wrapText="1"/>
    </xf>
    <xf numFmtId="49" fontId="20" fillId="17" borderId="7" xfId="90" applyNumberFormat="1" applyFont="1" applyFill="1" applyBorder="1" applyAlignment="1" applyProtection="1">
      <alignment horizontal="center" vertical="center" wrapText="1"/>
    </xf>
    <xf numFmtId="49" fontId="6" fillId="18" borderId="7" xfId="90" applyNumberFormat="1" applyFont="1" applyFill="1" applyBorder="1" applyAlignment="1" applyProtection="1">
      <alignment horizontal="center" vertical="center" wrapText="1"/>
    </xf>
    <xf numFmtId="49" fontId="20" fillId="19" borderId="7" xfId="90" applyNumberFormat="1" applyFont="1" applyFill="1" applyBorder="1" applyAlignment="1" applyProtection="1">
      <alignment horizontal="center" vertical="center" wrapText="1"/>
    </xf>
    <xf numFmtId="49" fontId="6" fillId="20" borderId="7" xfId="90" applyNumberFormat="1" applyFont="1" applyFill="1" applyBorder="1" applyAlignment="1" applyProtection="1">
      <alignment horizontal="center" vertical="center" wrapText="1"/>
    </xf>
    <xf numFmtId="49" fontId="20" fillId="21" borderId="7" xfId="90" applyNumberFormat="1" applyFont="1" applyFill="1" applyBorder="1" applyAlignment="1" applyProtection="1">
      <alignment horizontal="center" vertical="center" wrapText="1"/>
    </xf>
    <xf numFmtId="49" fontId="20" fillId="22" borderId="7" xfId="90" applyNumberFormat="1" applyFont="1" applyFill="1" applyBorder="1" applyAlignment="1" applyProtection="1">
      <alignment horizontal="center" vertical="center" wrapText="1"/>
    </xf>
    <xf numFmtId="0" fontId="21" fillId="2" borderId="7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horizontal="left" vertical="center"/>
    </xf>
    <xf numFmtId="0" fontId="8" fillId="5" borderId="51" xfId="0" applyNumberFormat="1" applyFont="1" applyFill="1" applyBorder="1" applyAlignment="1" applyProtection="1">
      <alignment horizontal="left" vertical="center"/>
    </xf>
    <xf numFmtId="49" fontId="6" fillId="3" borderId="51" xfId="0" applyNumberFormat="1" applyFont="1" applyFill="1" applyBorder="1" applyAlignment="1" applyProtection="1">
      <alignment horizontal="left" vertical="center"/>
    </xf>
    <xf numFmtId="0" fontId="1" fillId="2" borderId="51" xfId="0" applyNumberFormat="1" applyFont="1" applyFill="1" applyBorder="1" applyAlignment="1" applyProtection="1">
      <alignment horizontal="center" vertical="center"/>
    </xf>
    <xf numFmtId="2" fontId="6" fillId="3" borderId="79" xfId="0" applyNumberFormat="1" applyFont="1" applyFill="1" applyBorder="1" applyAlignment="1" applyProtection="1">
      <alignment horizontal="center" vertical="center"/>
    </xf>
    <xf numFmtId="165" fontId="1" fillId="2" borderId="15" xfId="0" applyNumberFormat="1" applyFont="1" applyFill="1" applyBorder="1" applyAlignment="1" applyProtection="1">
      <alignment horizontal="center" vertical="center"/>
    </xf>
    <xf numFmtId="165" fontId="1" fillId="2" borderId="6" xfId="0" applyNumberFormat="1" applyFont="1" applyFill="1" applyBorder="1" applyAlignment="1" applyProtection="1">
      <alignment horizontal="center" vertical="center"/>
    </xf>
    <xf numFmtId="169" fontId="1" fillId="2" borderId="6" xfId="0" applyNumberFormat="1" applyFont="1" applyFill="1" applyBorder="1" applyAlignment="1" applyProtection="1">
      <alignment horizontal="center" vertical="center"/>
    </xf>
    <xf numFmtId="0" fontId="8" fillId="5" borderId="50" xfId="0" applyNumberFormat="1" applyFont="1" applyFill="1" applyBorder="1" applyAlignment="1" applyProtection="1">
      <alignment horizontal="left" vertical="center"/>
    </xf>
    <xf numFmtId="49" fontId="6" fillId="3" borderId="50" xfId="0" applyNumberFormat="1" applyFont="1" applyFill="1" applyBorder="1" applyAlignment="1" applyProtection="1">
      <alignment horizontal="left" vertical="center"/>
    </xf>
    <xf numFmtId="0" fontId="1" fillId="2" borderId="50" xfId="0" applyNumberFormat="1" applyFont="1" applyFill="1" applyBorder="1" applyAlignment="1" applyProtection="1">
      <alignment horizontal="center" vertical="center"/>
    </xf>
    <xf numFmtId="2" fontId="6" fillId="3" borderId="80" xfId="0" applyNumberFormat="1" applyFont="1" applyFill="1" applyBorder="1" applyAlignment="1" applyProtection="1">
      <alignment horizontal="center" vertical="center"/>
    </xf>
    <xf numFmtId="0" fontId="22" fillId="2" borderId="1" xfId="0" applyNumberFormat="1" applyFont="1" applyFill="1" applyBorder="1" applyAlignment="1" applyProtection="1">
      <alignment horizontal="left" vertical="center"/>
    </xf>
    <xf numFmtId="0" fontId="23" fillId="2" borderId="1" xfId="0" applyNumberFormat="1" applyFont="1" applyFill="1" applyBorder="1" applyAlignment="1" applyProtection="1">
      <alignment horizontal="left" vertical="center"/>
    </xf>
    <xf numFmtId="0" fontId="1" fillId="2" borderId="7" xfId="0" applyNumberFormat="1" applyFont="1" applyFill="1" applyBorder="1" applyAlignment="1" applyProtection="1">
      <alignment horizontal="left" vertical="center"/>
    </xf>
    <xf numFmtId="0" fontId="8" fillId="5" borderId="56" xfId="0" applyNumberFormat="1" applyFont="1" applyFill="1" applyBorder="1" applyAlignment="1" applyProtection="1">
      <alignment horizontal="left" vertical="center"/>
    </xf>
    <xf numFmtId="49" fontId="6" fillId="3" borderId="56" xfId="0" applyNumberFormat="1" applyFont="1" applyFill="1" applyBorder="1" applyAlignment="1" applyProtection="1">
      <alignment horizontal="left" vertical="center"/>
    </xf>
    <xf numFmtId="0" fontId="1" fillId="2" borderId="56" xfId="0" applyNumberFormat="1" applyFont="1" applyFill="1" applyBorder="1" applyAlignment="1" applyProtection="1">
      <alignment horizontal="center" vertical="center"/>
    </xf>
    <xf numFmtId="2" fontId="6" fillId="3" borderId="81" xfId="0" applyNumberFormat="1" applyFont="1" applyFill="1" applyBorder="1" applyAlignment="1" applyProtection="1">
      <alignment horizontal="center" vertical="center"/>
    </xf>
    <xf numFmtId="165" fontId="1" fillId="2" borderId="16" xfId="0" applyNumberFormat="1" applyFont="1" applyFill="1" applyBorder="1" applyAlignment="1" applyProtection="1">
      <alignment horizontal="center" vertical="center"/>
    </xf>
    <xf numFmtId="165" fontId="1" fillId="2" borderId="45" xfId="0" applyNumberFormat="1" applyFont="1" applyFill="1" applyBorder="1" applyAlignment="1" applyProtection="1">
      <alignment horizontal="center" vertical="center"/>
    </xf>
    <xf numFmtId="169" fontId="1" fillId="2" borderId="45" xfId="0" applyNumberFormat="1" applyFont="1" applyFill="1" applyBorder="1" applyAlignment="1" applyProtection="1">
      <alignment horizontal="center" vertical="center"/>
    </xf>
    <xf numFmtId="165" fontId="1" fillId="2" borderId="17" xfId="0" applyNumberFormat="1" applyFont="1" applyFill="1" applyBorder="1" applyAlignment="1" applyProtection="1">
      <alignment horizontal="center" vertical="center"/>
    </xf>
    <xf numFmtId="165" fontId="1" fillId="2" borderId="18" xfId="0" applyNumberFormat="1" applyFont="1" applyFill="1" applyBorder="1" applyAlignment="1" applyProtection="1">
      <alignment horizontal="center" vertical="center"/>
    </xf>
    <xf numFmtId="169" fontId="1" fillId="2" borderId="18" xfId="0" applyNumberFormat="1" applyFont="1" applyFill="1" applyBorder="1" applyAlignment="1" applyProtection="1">
      <alignment horizontal="center" vertical="center"/>
    </xf>
    <xf numFmtId="0" fontId="21" fillId="2" borderId="1" xfId="0" applyNumberFormat="1" applyFont="1" applyFill="1" applyBorder="1" applyAlignment="1" applyProtection="1">
      <alignment horizontal="left" vertical="center"/>
    </xf>
    <xf numFmtId="1" fontId="6" fillId="0" borderId="1" xfId="0" applyNumberFormat="1" applyFont="1" applyBorder="1" applyAlignment="1" applyProtection="1">
      <alignment horizontal="left" vertical="center"/>
    </xf>
    <xf numFmtId="0" fontId="6" fillId="3" borderId="50" xfId="0" applyFont="1" applyFill="1" applyBorder="1" applyAlignment="1" applyProtection="1">
      <alignment horizontal="center" vertical="center"/>
    </xf>
    <xf numFmtId="1" fontId="6" fillId="0" borderId="7" xfId="0" applyNumberFormat="1" applyFont="1" applyBorder="1" applyAlignment="1" applyProtection="1">
      <alignment horizontal="left" vertical="center"/>
    </xf>
    <xf numFmtId="0" fontId="6" fillId="3" borderId="56" xfId="0" applyFont="1" applyFill="1" applyBorder="1" applyAlignment="1" applyProtection="1">
      <alignment horizontal="center" vertical="center"/>
    </xf>
    <xf numFmtId="0" fontId="6" fillId="3" borderId="51" xfId="0" applyFont="1" applyFill="1" applyBorder="1" applyAlignment="1" applyProtection="1">
      <alignment horizontal="center" vertical="center"/>
    </xf>
    <xf numFmtId="1" fontId="24" fillId="0" borderId="1" xfId="0" applyNumberFormat="1" applyFont="1" applyBorder="1" applyAlignment="1" applyProtection="1">
      <alignment horizontal="left" vertical="center"/>
    </xf>
    <xf numFmtId="0" fontId="22" fillId="2" borderId="7" xfId="0" applyNumberFormat="1" applyFont="1" applyFill="1" applyBorder="1" applyAlignment="1" applyProtection="1">
      <alignment horizontal="left" vertical="center"/>
    </xf>
    <xf numFmtId="0" fontId="22" fillId="0" borderId="1" xfId="0" applyNumberFormat="1" applyFont="1" applyBorder="1" applyAlignment="1" applyProtection="1"/>
    <xf numFmtId="1" fontId="22" fillId="0" borderId="1" xfId="0" applyNumberFormat="1" applyFont="1" applyBorder="1" applyAlignment="1" applyProtection="1">
      <alignment horizontal="left" vertical="center"/>
    </xf>
    <xf numFmtId="49" fontId="1" fillId="5" borderId="50" xfId="0" applyNumberFormat="1" applyFont="1" applyFill="1" applyBorder="1" applyAlignment="1" applyProtection="1">
      <alignment horizontal="left" vertical="center"/>
    </xf>
    <xf numFmtId="0" fontId="1" fillId="5" borderId="50" xfId="0" applyNumberFormat="1" applyFont="1" applyFill="1" applyBorder="1" applyAlignment="1" applyProtection="1">
      <alignment horizontal="center" vertical="center"/>
    </xf>
    <xf numFmtId="1" fontId="22" fillId="0" borderId="7" xfId="0" applyNumberFormat="1" applyFont="1" applyBorder="1" applyAlignment="1" applyProtection="1">
      <alignment horizontal="left" vertical="center"/>
    </xf>
    <xf numFmtId="49" fontId="1" fillId="5" borderId="56" xfId="0" applyNumberFormat="1" applyFont="1" applyFill="1" applyBorder="1" applyAlignment="1" applyProtection="1">
      <alignment horizontal="left" vertical="center"/>
    </xf>
    <xf numFmtId="0" fontId="1" fillId="5" borderId="56" xfId="0" applyNumberFormat="1" applyFont="1" applyFill="1" applyBorder="1" applyAlignment="1" applyProtection="1">
      <alignment horizontal="center" vertical="center"/>
    </xf>
    <xf numFmtId="49" fontId="1" fillId="5" borderId="51" xfId="0" applyNumberFormat="1" applyFont="1" applyFill="1" applyBorder="1" applyAlignment="1" applyProtection="1">
      <alignment horizontal="left" vertical="center"/>
    </xf>
    <xf numFmtId="0" fontId="1" fillId="5" borderId="51" xfId="0" applyNumberFormat="1" applyFont="1" applyFill="1" applyBorder="1" applyAlignment="1" applyProtection="1">
      <alignment horizontal="center" vertical="center"/>
    </xf>
    <xf numFmtId="166" fontId="1" fillId="5" borderId="1" xfId="0" applyNumberFormat="1" applyFont="1" applyFill="1" applyBorder="1" applyAlignment="1" applyProtection="1">
      <alignment horizontal="center" vertical="center"/>
    </xf>
    <xf numFmtId="49" fontId="6" fillId="0" borderId="50" xfId="0" applyNumberFormat="1" applyFont="1" applyFill="1" applyBorder="1" applyAlignment="1" applyProtection="1">
      <alignment horizontal="left" vertical="center"/>
    </xf>
    <xf numFmtId="0" fontId="22" fillId="0" borderId="7" xfId="0" applyNumberFormat="1" applyFont="1" applyBorder="1" applyAlignment="1" applyProtection="1"/>
    <xf numFmtId="0" fontId="22" fillId="0" borderId="0" xfId="0" applyNumberFormat="1" applyFont="1" applyAlignment="1" applyProtection="1"/>
    <xf numFmtId="49" fontId="1" fillId="0" borderId="56" xfId="0" applyNumberFormat="1" applyFont="1" applyFill="1" applyBorder="1" applyAlignment="1" applyProtection="1">
      <alignment horizontal="left" vertical="center"/>
    </xf>
    <xf numFmtId="1" fontId="21" fillId="0" borderId="48" xfId="0" applyNumberFormat="1" applyFont="1" applyBorder="1" applyAlignment="1" applyProtection="1">
      <alignment horizontal="left" vertical="center"/>
    </xf>
    <xf numFmtId="0" fontId="8" fillId="5" borderId="48" xfId="0" applyNumberFormat="1" applyFont="1" applyFill="1" applyBorder="1" applyAlignment="1" applyProtection="1">
      <alignment horizontal="left" vertical="center"/>
    </xf>
    <xf numFmtId="49" fontId="1" fillId="5" borderId="48" xfId="0" applyNumberFormat="1" applyFont="1" applyFill="1" applyBorder="1" applyAlignment="1" applyProtection="1">
      <alignment horizontal="left" vertical="center"/>
    </xf>
    <xf numFmtId="0" fontId="1" fillId="5" borderId="48" xfId="0" applyNumberFormat="1" applyFont="1" applyFill="1" applyBorder="1" applyAlignment="1" applyProtection="1">
      <alignment horizontal="center" vertical="center"/>
    </xf>
    <xf numFmtId="2" fontId="6" fillId="3" borderId="82" xfId="0" applyNumberFormat="1" applyFont="1" applyFill="1" applyBorder="1" applyAlignment="1" applyProtection="1">
      <alignment horizontal="center" vertical="center"/>
    </xf>
    <xf numFmtId="0" fontId="20" fillId="24" borderId="48" xfId="90" applyFont="1" applyFill="1" applyBorder="1" applyAlignment="1" applyProtection="1">
      <alignment horizontal="center" vertical="center" wrapText="1"/>
    </xf>
    <xf numFmtId="0" fontId="20" fillId="25" borderId="41" xfId="90" applyFont="1" applyFill="1" applyBorder="1" applyAlignment="1" applyProtection="1">
      <alignment horizontal="center" vertical="center" wrapText="1"/>
    </xf>
    <xf numFmtId="0" fontId="20" fillId="26" borderId="41" xfId="90" applyFont="1" applyFill="1" applyBorder="1" applyAlignment="1" applyProtection="1">
      <alignment horizontal="center" vertical="center" wrapText="1"/>
    </xf>
    <xf numFmtId="0" fontId="20" fillId="27" borderId="41" xfId="90" applyFont="1" applyFill="1" applyBorder="1" applyAlignment="1" applyProtection="1">
      <alignment horizontal="center" vertical="center" wrapText="1"/>
    </xf>
    <xf numFmtId="0" fontId="20" fillId="28" borderId="41" xfId="90" applyFont="1" applyFill="1" applyBorder="1" applyAlignment="1" applyProtection="1">
      <alignment horizontal="center" vertical="center" wrapText="1"/>
    </xf>
    <xf numFmtId="0" fontId="20" fillId="29" borderId="41" xfId="90" applyFont="1" applyFill="1" applyBorder="1" applyAlignment="1" applyProtection="1">
      <alignment horizontal="center" vertical="center" wrapText="1"/>
    </xf>
    <xf numFmtId="0" fontId="20" fillId="30" borderId="41" xfId="90" applyFont="1" applyFill="1" applyBorder="1" applyAlignment="1" applyProtection="1">
      <alignment horizontal="center" vertical="center" wrapText="1"/>
    </xf>
    <xf numFmtId="0" fontId="20" fillId="31" borderId="41" xfId="90" applyFont="1" applyFill="1" applyBorder="1" applyAlignment="1" applyProtection="1">
      <alignment horizontal="center" vertical="center" wrapText="1"/>
    </xf>
    <xf numFmtId="0" fontId="20" fillId="18" borderId="41" xfId="90" applyFont="1" applyFill="1" applyBorder="1" applyAlignment="1" applyProtection="1">
      <alignment horizontal="center" vertical="center" wrapText="1"/>
    </xf>
    <xf numFmtId="0" fontId="20" fillId="19" borderId="41" xfId="90" applyFont="1" applyFill="1" applyBorder="1" applyAlignment="1" applyProtection="1">
      <alignment horizontal="center" vertical="center" wrapText="1"/>
    </xf>
    <xf numFmtId="0" fontId="20" fillId="20" borderId="41" xfId="90" applyFont="1" applyFill="1" applyBorder="1" applyAlignment="1" applyProtection="1">
      <alignment horizontal="center" vertical="center" wrapText="1"/>
    </xf>
    <xf numFmtId="0" fontId="20" fillId="21" borderId="41" xfId="90" applyFont="1" applyFill="1" applyBorder="1" applyAlignment="1" applyProtection="1">
      <alignment horizontal="center" vertical="center" wrapText="1"/>
    </xf>
    <xf numFmtId="0" fontId="20" fillId="22" borderId="41" xfId="90" applyFont="1" applyFill="1" applyBorder="1" applyAlignment="1" applyProtection="1">
      <alignment horizontal="center" vertical="center" wrapText="1"/>
    </xf>
    <xf numFmtId="165" fontId="1" fillId="2" borderId="61" xfId="0" applyNumberFormat="1" applyFont="1" applyFill="1" applyBorder="1" applyAlignment="1" applyProtection="1">
      <alignment horizontal="center" vertical="center"/>
    </xf>
    <xf numFmtId="165" fontId="1" fillId="2" borderId="41" xfId="0" applyNumberFormat="1" applyFont="1" applyFill="1" applyBorder="1" applyAlignment="1" applyProtection="1">
      <alignment horizontal="center" vertical="center"/>
    </xf>
    <xf numFmtId="169" fontId="1" fillId="2" borderId="4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/>
    </xf>
    <xf numFmtId="49" fontId="6" fillId="0" borderId="1" xfId="0" applyNumberFormat="1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horizontal="center" vertical="center"/>
    </xf>
    <xf numFmtId="2" fontId="6" fillId="0" borderId="88" xfId="0" applyNumberFormat="1" applyFont="1" applyFill="1" applyBorder="1" applyAlignment="1" applyProtection="1">
      <alignment horizontal="center" vertical="center"/>
    </xf>
    <xf numFmtId="0" fontId="32" fillId="0" borderId="1" xfId="0" applyFont="1" applyBorder="1" applyAlignment="1" applyProtection="1">
      <alignment vertical="center"/>
    </xf>
    <xf numFmtId="0" fontId="32" fillId="0" borderId="1" xfId="0" applyFont="1" applyBorder="1" applyAlignment="1" applyProtection="1"/>
    <xf numFmtId="1" fontId="1" fillId="2" borderId="10" xfId="0" applyNumberFormat="1" applyFont="1" applyFill="1" applyBorder="1" applyAlignment="1" applyProtection="1">
      <alignment horizontal="left" vertical="center"/>
    </xf>
    <xf numFmtId="1" fontId="8" fillId="2" borderId="10" xfId="0" applyNumberFormat="1" applyFont="1" applyFill="1" applyBorder="1" applyAlignment="1" applyProtection="1">
      <alignment horizontal="left" vertical="center"/>
    </xf>
    <xf numFmtId="1" fontId="1" fillId="2" borderId="10" xfId="0" applyNumberFormat="1" applyFont="1" applyFill="1" applyBorder="1" applyAlignment="1" applyProtection="1">
      <alignment horizontal="center" vertical="center"/>
    </xf>
    <xf numFmtId="168" fontId="1" fillId="2" borderId="78" xfId="0" applyNumberFormat="1" applyFont="1" applyFill="1" applyBorder="1" applyAlignment="1" applyProtection="1">
      <alignment horizontal="center" vertical="center"/>
    </xf>
    <xf numFmtId="1" fontId="21" fillId="2" borderId="59" xfId="0" applyNumberFormat="1" applyFont="1" applyFill="1" applyBorder="1" applyAlignment="1" applyProtection="1">
      <alignment horizontal="center" vertical="center"/>
    </xf>
    <xf numFmtId="1" fontId="21" fillId="2" borderId="7" xfId="0" applyNumberFormat="1" applyFont="1" applyFill="1" applyBorder="1" applyAlignment="1" applyProtection="1">
      <alignment horizontal="center" vertical="center"/>
    </xf>
    <xf numFmtId="169" fontId="21" fillId="2" borderId="60" xfId="0" applyNumberFormat="1" applyFont="1" applyFill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vertical="center"/>
    </xf>
    <xf numFmtId="1" fontId="1" fillId="2" borderId="12" xfId="0" applyNumberFormat="1" applyFont="1" applyFill="1" applyBorder="1" applyAlignment="1" applyProtection="1">
      <alignment horizontal="left" vertical="center"/>
    </xf>
    <xf numFmtId="1" fontId="8" fillId="2" borderId="3" xfId="0" applyNumberFormat="1" applyFont="1" applyFill="1" applyBorder="1" applyAlignment="1" applyProtection="1">
      <alignment horizontal="left" vertical="center"/>
    </xf>
    <xf numFmtId="1" fontId="1" fillId="2" borderId="3" xfId="0" applyNumberFormat="1" applyFont="1" applyFill="1" applyBorder="1" applyAlignment="1" applyProtection="1">
      <alignment horizontal="left" vertical="center"/>
    </xf>
    <xf numFmtId="1" fontId="1" fillId="2" borderId="3" xfId="0" applyNumberFormat="1" applyFont="1" applyFill="1" applyBorder="1" applyAlignment="1" applyProtection="1">
      <alignment horizontal="center" vertical="center"/>
    </xf>
    <xf numFmtId="168" fontId="1" fillId="2" borderId="9" xfId="0" applyNumberFormat="1" applyFont="1" applyFill="1" applyBorder="1" applyAlignment="1" applyProtection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</xf>
    <xf numFmtId="1" fontId="27" fillId="0" borderId="1" xfId="0" applyNumberFormat="1" applyFont="1" applyBorder="1" applyAlignment="1" applyProtection="1">
      <alignment vertical="center"/>
    </xf>
    <xf numFmtId="164" fontId="27" fillId="0" borderId="1" xfId="0" applyNumberFormat="1" applyFont="1" applyBorder="1" applyAlignment="1" applyProtection="1">
      <alignment horizontal="left" vertical="center"/>
    </xf>
    <xf numFmtId="1" fontId="3" fillId="2" borderId="13" xfId="0" applyNumberFormat="1" applyFont="1" applyFill="1" applyBorder="1" applyAlignment="1" applyProtection="1">
      <alignment horizontal="left" vertical="center"/>
    </xf>
    <xf numFmtId="1" fontId="8" fillId="2" borderId="4" xfId="0" applyNumberFormat="1" applyFont="1" applyFill="1" applyBorder="1" applyAlignment="1" applyProtection="1">
      <alignment horizontal="left" vertical="center"/>
    </xf>
    <xf numFmtId="1" fontId="1" fillId="2" borderId="4" xfId="0" applyNumberFormat="1" applyFont="1" applyFill="1" applyBorder="1" applyAlignment="1" applyProtection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</xf>
    <xf numFmtId="168" fontId="1" fillId="2" borderId="4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0" borderId="2" xfId="0" applyNumberFormat="1" applyFont="1" applyBorder="1" applyAlignment="1" applyProtection="1">
      <alignment vertical="center"/>
    </xf>
    <xf numFmtId="1" fontId="3" fillId="2" borderId="5" xfId="0" applyNumberFormat="1" applyFont="1" applyFill="1" applyBorder="1" applyAlignment="1" applyProtection="1">
      <alignment horizontal="left" vertical="center"/>
    </xf>
    <xf numFmtId="1" fontId="8" fillId="2" borderId="5" xfId="0" applyNumberFormat="1" applyFont="1" applyFill="1" applyBorder="1" applyAlignment="1" applyProtection="1">
      <alignment horizontal="left" vertical="center"/>
    </xf>
    <xf numFmtId="1" fontId="1" fillId="2" borderId="5" xfId="0" applyNumberFormat="1" applyFont="1" applyFill="1" applyBorder="1" applyAlignment="1" applyProtection="1">
      <alignment horizontal="left" vertical="center"/>
    </xf>
    <xf numFmtId="1" fontId="1" fillId="2" borderId="5" xfId="0" applyNumberFormat="1" applyFont="1" applyFill="1" applyBorder="1" applyAlignment="1" applyProtection="1">
      <alignment horizontal="center" vertical="center"/>
    </xf>
    <xf numFmtId="168" fontId="1" fillId="2" borderId="5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vertical="center"/>
    </xf>
    <xf numFmtId="1" fontId="3" fillId="2" borderId="1" xfId="0" applyNumberFormat="1" applyFont="1" applyFill="1" applyBorder="1" applyAlignment="1" applyProtection="1">
      <alignment horizontal="left" vertical="center"/>
    </xf>
    <xf numFmtId="1" fontId="8" fillId="2" borderId="1" xfId="0" applyNumberFormat="1" applyFont="1" applyFill="1" applyBorder="1" applyAlignment="1" applyProtection="1">
      <alignment horizontal="left" vertical="center"/>
    </xf>
    <xf numFmtId="1" fontId="1" fillId="2" borderId="1" xfId="0" applyNumberFormat="1" applyFont="1" applyFill="1" applyBorder="1" applyAlignment="1" applyProtection="1">
      <alignment horizontal="left" vertical="center"/>
    </xf>
    <xf numFmtId="168" fontId="1" fillId="2" borderId="1" xfId="0" applyNumberFormat="1" applyFont="1" applyFill="1" applyBorder="1" applyAlignment="1" applyProtection="1">
      <alignment horizontal="center" vertical="center"/>
    </xf>
    <xf numFmtId="1" fontId="41" fillId="0" borderId="1" xfId="0" applyNumberFormat="1" applyFont="1" applyBorder="1" applyAlignment="1" applyProtection="1">
      <alignment vertical="center"/>
    </xf>
    <xf numFmtId="0" fontId="42" fillId="0" borderId="0" xfId="0" applyNumberFormat="1" applyFont="1" applyAlignment="1" applyProtection="1"/>
    <xf numFmtId="168" fontId="27" fillId="0" borderId="1" xfId="0" applyNumberFormat="1" applyFont="1" applyBorder="1" applyAlignment="1" applyProtection="1">
      <alignment vertical="center"/>
    </xf>
    <xf numFmtId="0" fontId="43" fillId="0" borderId="1" xfId="0" applyNumberFormat="1" applyFont="1" applyBorder="1" applyAlignment="1" applyProtection="1">
      <alignment vertical="center"/>
    </xf>
    <xf numFmtId="0" fontId="42" fillId="0" borderId="1" xfId="0" applyFont="1" applyBorder="1" applyAlignment="1" applyProtection="1">
      <alignment vertical="center"/>
    </xf>
    <xf numFmtId="168" fontId="27" fillId="0" borderId="0" xfId="0" applyNumberFormat="1" applyFont="1" applyAlignment="1" applyProtection="1"/>
    <xf numFmtId="0" fontId="27" fillId="0" borderId="0" xfId="0" applyNumberFormat="1" applyFont="1" applyAlignment="1" applyProtection="1">
      <alignment horizontal="left"/>
    </xf>
    <xf numFmtId="49" fontId="20" fillId="22" borderId="104" xfId="90" applyNumberFormat="1" applyFont="1" applyFill="1" applyBorder="1" applyAlignment="1" applyProtection="1">
      <alignment horizontal="center" vertical="center" wrapText="1"/>
    </xf>
    <xf numFmtId="49" fontId="20" fillId="10" borderId="50" xfId="0" applyNumberFormat="1" applyFont="1" applyFill="1" applyBorder="1" applyAlignment="1" applyProtection="1">
      <alignment horizontal="center" vertical="center" wrapText="1"/>
    </xf>
    <xf numFmtId="49" fontId="20" fillId="11" borderId="50" xfId="0" applyNumberFormat="1" applyFont="1" applyFill="1" applyBorder="1" applyAlignment="1" applyProtection="1">
      <alignment horizontal="center" vertical="center" wrapText="1"/>
    </xf>
    <xf numFmtId="49" fontId="40" fillId="12" borderId="50" xfId="0" applyNumberFormat="1" applyFont="1" applyFill="1" applyBorder="1" applyAlignment="1" applyProtection="1">
      <alignment horizontal="center" vertical="center" wrapText="1"/>
    </xf>
    <xf numFmtId="49" fontId="40" fillId="13" borderId="50" xfId="0" applyNumberFormat="1" applyFont="1" applyFill="1" applyBorder="1" applyAlignment="1" applyProtection="1">
      <alignment horizontal="center" vertical="center" wrapText="1"/>
    </xf>
    <xf numFmtId="49" fontId="20" fillId="32" borderId="50" xfId="90" applyNumberFormat="1" applyFont="1" applyFill="1" applyBorder="1" applyAlignment="1" applyProtection="1">
      <alignment horizontal="center" vertical="center" wrapText="1"/>
    </xf>
    <xf numFmtId="49" fontId="20" fillId="33" borderId="50" xfId="0" applyNumberFormat="1" applyFont="1" applyFill="1" applyBorder="1" applyAlignment="1" applyProtection="1">
      <alignment horizontal="center" vertical="center" wrapText="1"/>
    </xf>
    <xf numFmtId="49" fontId="6" fillId="44" borderId="50" xfId="0" applyNumberFormat="1" applyFont="1" applyFill="1" applyBorder="1" applyAlignment="1" applyProtection="1">
      <alignment horizontal="center" vertical="center" wrapText="1"/>
    </xf>
    <xf numFmtId="49" fontId="37" fillId="9" borderId="105" xfId="0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Border="1" applyAlignment="1" applyProtection="1">
      <alignment vertical="top"/>
    </xf>
    <xf numFmtId="0" fontId="4" fillId="2" borderId="7" xfId="0" applyNumberFormat="1" applyFont="1" applyFill="1" applyBorder="1" applyAlignment="1" applyProtection="1">
      <alignment horizontal="left" vertical="center"/>
    </xf>
    <xf numFmtId="0" fontId="9" fillId="2" borderId="7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4" xfId="0" applyNumberFormat="1" applyFont="1" applyFill="1" applyBorder="1" applyAlignment="1" applyProtection="1">
      <alignment horizontal="center" vertical="center"/>
    </xf>
    <xf numFmtId="49" fontId="20" fillId="10" borderId="7" xfId="0" applyNumberFormat="1" applyFont="1" applyFill="1" applyBorder="1" applyAlignment="1" applyProtection="1">
      <alignment horizontal="center" vertical="center" wrapText="1"/>
    </xf>
    <xf numFmtId="49" fontId="20" fillId="11" borderId="7" xfId="0" applyNumberFormat="1" applyFont="1" applyFill="1" applyBorder="1" applyAlignment="1" applyProtection="1">
      <alignment horizontal="center" vertical="center" wrapText="1"/>
    </xf>
    <xf numFmtId="49" fontId="40" fillId="12" borderId="7" xfId="0" applyNumberFormat="1" applyFont="1" applyFill="1" applyBorder="1" applyAlignment="1" applyProtection="1">
      <alignment horizontal="center" vertical="center" wrapText="1"/>
    </xf>
    <xf numFmtId="49" fontId="40" fillId="13" borderId="7" xfId="0" applyNumberFormat="1" applyFont="1" applyFill="1" applyBorder="1" applyAlignment="1" applyProtection="1">
      <alignment horizontal="center" vertical="center" wrapText="1"/>
    </xf>
    <xf numFmtId="49" fontId="20" fillId="32" borderId="7" xfId="90" applyNumberFormat="1" applyFont="1" applyFill="1" applyBorder="1" applyAlignment="1" applyProtection="1">
      <alignment horizontal="center" vertical="center" wrapText="1"/>
    </xf>
    <xf numFmtId="49" fontId="20" fillId="18" borderId="7" xfId="90" applyNumberFormat="1" applyFont="1" applyFill="1" applyBorder="1" applyAlignment="1" applyProtection="1">
      <alignment horizontal="center" vertical="center" wrapText="1"/>
    </xf>
    <xf numFmtId="49" fontId="20" fillId="33" borderId="7" xfId="0" applyNumberFormat="1" applyFont="1" applyFill="1" applyBorder="1" applyAlignment="1" applyProtection="1">
      <alignment horizontal="center" vertical="center" wrapText="1"/>
    </xf>
    <xf numFmtId="49" fontId="6" fillId="44" borderId="7" xfId="0" applyNumberFormat="1" applyFont="1" applyFill="1" applyBorder="1" applyAlignment="1" applyProtection="1">
      <alignment horizontal="center" vertical="center" wrapText="1"/>
    </xf>
    <xf numFmtId="49" fontId="37" fillId="9" borderId="78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/>
    </xf>
    <xf numFmtId="49" fontId="6" fillId="3" borderId="63" xfId="0" applyNumberFormat="1" applyFont="1" applyFill="1" applyBorder="1" applyAlignment="1" applyProtection="1">
      <alignment horizontal="left" vertical="center"/>
    </xf>
    <xf numFmtId="0" fontId="8" fillId="5" borderId="63" xfId="0" applyNumberFormat="1" applyFont="1" applyFill="1" applyBorder="1" applyAlignment="1" applyProtection="1">
      <alignment horizontal="center" vertical="center"/>
    </xf>
    <xf numFmtId="0" fontId="6" fillId="3" borderId="63" xfId="0" applyNumberFormat="1" applyFont="1" applyFill="1" applyBorder="1" applyAlignment="1" applyProtection="1">
      <alignment horizontal="center" vertical="center"/>
    </xf>
    <xf numFmtId="165" fontId="1" fillId="2" borderId="44" xfId="0" applyNumberFormat="1" applyFont="1" applyFill="1" applyBorder="1" applyAlignment="1" applyProtection="1">
      <alignment horizontal="center" vertical="center"/>
    </xf>
    <xf numFmtId="165" fontId="1" fillId="2" borderId="43" xfId="0" applyNumberFormat="1" applyFont="1" applyFill="1" applyBorder="1" applyAlignment="1" applyProtection="1">
      <alignment horizontal="center" vertical="center"/>
    </xf>
    <xf numFmtId="169" fontId="1" fillId="2" borderId="43" xfId="0" applyNumberFormat="1" applyFont="1" applyFill="1" applyBorder="1" applyAlignment="1" applyProtection="1">
      <alignment horizontal="center" vertical="center"/>
    </xf>
    <xf numFmtId="166" fontId="6" fillId="3" borderId="1" xfId="0" applyNumberFormat="1" applyFont="1" applyFill="1" applyBorder="1" applyAlignment="1" applyProtection="1">
      <alignment horizontal="center" vertical="center"/>
    </xf>
    <xf numFmtId="0" fontId="22" fillId="2" borderId="1" xfId="0" applyNumberFormat="1" applyFont="1" applyFill="1" applyBorder="1" applyAlignment="1" applyProtection="1">
      <alignment horizontal="left" vertical="center" wrapText="1"/>
    </xf>
    <xf numFmtId="0" fontId="8" fillId="5" borderId="50" xfId="0" applyNumberFormat="1" applyFont="1" applyFill="1" applyBorder="1" applyAlignment="1" applyProtection="1">
      <alignment horizontal="center" vertical="center"/>
    </xf>
    <xf numFmtId="0" fontId="6" fillId="3" borderId="50" xfId="0" applyNumberFormat="1" applyFont="1" applyFill="1" applyBorder="1" applyAlignment="1" applyProtection="1">
      <alignment horizontal="center" vertical="center"/>
    </xf>
    <xf numFmtId="0" fontId="20" fillId="0" borderId="50" xfId="90" applyNumberFormat="1" applyFont="1" applyFill="1" applyBorder="1" applyAlignment="1" applyProtection="1">
      <alignment horizontal="center" vertical="center" wrapText="1"/>
    </xf>
    <xf numFmtId="0" fontId="20" fillId="24" borderId="50" xfId="0" applyNumberFormat="1" applyFont="1" applyFill="1" applyBorder="1" applyAlignment="1" applyProtection="1">
      <alignment horizontal="center" vertical="center" wrapText="1"/>
    </xf>
    <xf numFmtId="0" fontId="20" fillId="25" borderId="50" xfId="0" applyNumberFormat="1" applyFont="1" applyFill="1" applyBorder="1" applyAlignment="1" applyProtection="1">
      <alignment horizontal="center" vertical="center" wrapText="1"/>
    </xf>
    <xf numFmtId="0" fontId="20" fillId="26" borderId="50" xfId="0" applyNumberFormat="1" applyFont="1" applyFill="1" applyBorder="1" applyAlignment="1" applyProtection="1">
      <alignment horizontal="center" vertical="center" wrapText="1"/>
    </xf>
    <xf numFmtId="0" fontId="20" fillId="27" borderId="50" xfId="0" applyNumberFormat="1" applyFont="1" applyFill="1" applyBorder="1" applyAlignment="1" applyProtection="1">
      <alignment horizontal="center" vertical="center" wrapText="1"/>
    </xf>
    <xf numFmtId="0" fontId="20" fillId="34" borderId="50" xfId="0" applyNumberFormat="1" applyFont="1" applyFill="1" applyBorder="1" applyAlignment="1" applyProtection="1">
      <alignment horizontal="center" vertical="center" wrapText="1"/>
    </xf>
    <xf numFmtId="0" fontId="20" fillId="29" borderId="50" xfId="90" applyNumberFormat="1" applyFont="1" applyFill="1" applyBorder="1" applyAlignment="1" applyProtection="1">
      <alignment horizontal="center" vertical="center" wrapText="1"/>
    </xf>
    <xf numFmtId="0" fontId="20" fillId="35" borderId="50" xfId="90" applyNumberFormat="1" applyFont="1" applyFill="1" applyBorder="1" applyAlignment="1" applyProtection="1">
      <alignment horizontal="center" vertical="center" wrapText="1"/>
    </xf>
    <xf numFmtId="0" fontId="20" fillId="36" borderId="50" xfId="0" applyNumberFormat="1" applyFont="1" applyFill="1" applyBorder="1" applyAlignment="1" applyProtection="1">
      <alignment horizontal="center" vertical="center" wrapText="1"/>
    </xf>
    <xf numFmtId="0" fontId="20" fillId="18" borderId="50" xfId="90" applyNumberFormat="1" applyFont="1" applyFill="1" applyBorder="1" applyAlignment="1" applyProtection="1">
      <alignment horizontal="center" vertical="center" wrapText="1"/>
    </xf>
    <xf numFmtId="0" fontId="20" fillId="37" borderId="50" xfId="0" applyNumberFormat="1" applyFont="1" applyFill="1" applyBorder="1" applyAlignment="1" applyProtection="1">
      <alignment horizontal="center" vertical="center" wrapText="1"/>
    </xf>
    <xf numFmtId="0" fontId="22" fillId="2" borderId="7" xfId="0" applyNumberFormat="1" applyFont="1" applyFill="1" applyBorder="1" applyAlignment="1" applyProtection="1">
      <alignment horizontal="left" vertical="center" wrapText="1"/>
    </xf>
    <xf numFmtId="0" fontId="8" fillId="5" borderId="56" xfId="0" applyNumberFormat="1" applyFont="1" applyFill="1" applyBorder="1" applyAlignment="1" applyProtection="1">
      <alignment horizontal="center" vertical="center"/>
    </xf>
    <xf numFmtId="0" fontId="6" fillId="3" borderId="56" xfId="0" applyNumberFormat="1" applyFont="1" applyFill="1" applyBorder="1" applyAlignment="1" applyProtection="1">
      <alignment horizontal="center" vertical="center"/>
    </xf>
    <xf numFmtId="0" fontId="8" fillId="5" borderId="51" xfId="0" applyNumberFormat="1" applyFont="1" applyFill="1" applyBorder="1" applyAlignment="1" applyProtection="1">
      <alignment horizontal="center" vertical="center"/>
    </xf>
    <xf numFmtId="0" fontId="6" fillId="3" borderId="51" xfId="0" applyNumberFormat="1" applyFont="1" applyFill="1" applyBorder="1" applyAlignment="1" applyProtection="1">
      <alignment horizontal="center" vertical="center"/>
    </xf>
    <xf numFmtId="0" fontId="20" fillId="44" borderId="50" xfId="0" applyNumberFormat="1" applyFont="1" applyFill="1" applyBorder="1" applyAlignment="1" applyProtection="1">
      <alignment horizontal="center" vertical="center" wrapText="1"/>
    </xf>
    <xf numFmtId="0" fontId="1" fillId="2" borderId="51" xfId="0" applyNumberFormat="1" applyFont="1" applyFill="1" applyBorder="1" applyAlignment="1" applyProtection="1">
      <alignment horizontal="left" vertical="center"/>
    </xf>
    <xf numFmtId="0" fontId="1" fillId="2" borderId="50" xfId="0" applyNumberFormat="1" applyFont="1" applyFill="1" applyBorder="1" applyAlignment="1" applyProtection="1">
      <alignment horizontal="left" vertical="center"/>
    </xf>
    <xf numFmtId="0" fontId="1" fillId="2" borderId="56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vertical="center"/>
    </xf>
    <xf numFmtId="0" fontId="20" fillId="38" borderId="50" xfId="0" applyNumberFormat="1" applyFont="1" applyFill="1" applyBorder="1" applyAlignment="1" applyProtection="1">
      <alignment horizontal="center" vertical="center" wrapText="1"/>
    </xf>
    <xf numFmtId="165" fontId="4" fillId="2" borderId="91" xfId="0" applyNumberFormat="1" applyFont="1" applyFill="1" applyBorder="1" applyAlignment="1" applyProtection="1">
      <alignment horizontal="center" vertical="center"/>
    </xf>
    <xf numFmtId="165" fontId="4" fillId="2" borderId="48" xfId="0" applyNumberFormat="1" applyFont="1" applyFill="1" applyBorder="1" applyAlignment="1" applyProtection="1">
      <alignment horizontal="center" vertical="center"/>
    </xf>
    <xf numFmtId="169" fontId="4" fillId="2" borderId="42" xfId="0" applyNumberFormat="1" applyFont="1" applyFill="1" applyBorder="1" applyAlignment="1" applyProtection="1">
      <alignment horizontal="center" vertical="center"/>
    </xf>
    <xf numFmtId="0" fontId="20" fillId="0" borderId="63" xfId="90" applyNumberFormat="1" applyFont="1" applyFill="1" applyBorder="1" applyAlignment="1" applyProtection="1">
      <alignment horizontal="center" vertical="center" wrapText="1"/>
      <protection locked="0"/>
    </xf>
    <xf numFmtId="0" fontId="20" fillId="24" borderId="63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63" xfId="0" applyNumberFormat="1" applyFont="1" applyFill="1" applyBorder="1" applyAlignment="1" applyProtection="1">
      <alignment horizontal="center" vertical="center" wrapText="1"/>
      <protection locked="0"/>
    </xf>
    <xf numFmtId="0" fontId="20" fillId="26" borderId="63" xfId="0" applyNumberFormat="1" applyFont="1" applyFill="1" applyBorder="1" applyAlignment="1" applyProtection="1">
      <alignment horizontal="center" vertical="center" wrapText="1"/>
      <protection locked="0"/>
    </xf>
    <xf numFmtId="0" fontId="20" fillId="27" borderId="63" xfId="0" applyNumberFormat="1" applyFont="1" applyFill="1" applyBorder="1" applyAlignment="1" applyProtection="1">
      <alignment horizontal="center" vertical="center" wrapText="1"/>
      <protection locked="0"/>
    </xf>
    <xf numFmtId="0" fontId="20" fillId="34" borderId="63" xfId="0" applyNumberFormat="1" applyFont="1" applyFill="1" applyBorder="1" applyAlignment="1" applyProtection="1">
      <alignment horizontal="center" vertical="center" wrapText="1"/>
      <protection locked="0"/>
    </xf>
    <xf numFmtId="0" fontId="20" fillId="29" borderId="63" xfId="90" applyNumberFormat="1" applyFont="1" applyFill="1" applyBorder="1" applyAlignment="1" applyProtection="1">
      <alignment horizontal="center" vertical="center" wrapText="1"/>
      <protection locked="0"/>
    </xf>
    <xf numFmtId="0" fontId="20" fillId="35" borderId="63" xfId="90" applyNumberFormat="1" applyFont="1" applyFill="1" applyBorder="1" applyAlignment="1" applyProtection="1">
      <alignment horizontal="center" vertical="center" wrapText="1"/>
      <protection locked="0"/>
    </xf>
    <xf numFmtId="0" fontId="20" fillId="36" borderId="63" xfId="0" applyNumberFormat="1" applyFont="1" applyFill="1" applyBorder="1" applyAlignment="1" applyProtection="1">
      <alignment horizontal="center" vertical="center" wrapText="1"/>
      <protection locked="0"/>
    </xf>
    <xf numFmtId="0" fontId="20" fillId="18" borderId="63" xfId="90" applyNumberFormat="1" applyFont="1" applyFill="1" applyBorder="1" applyAlignment="1" applyProtection="1">
      <alignment horizontal="center" vertical="center" wrapText="1"/>
      <protection locked="0"/>
    </xf>
    <xf numFmtId="0" fontId="20" fillId="37" borderId="63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50" xfId="90" applyNumberFormat="1" applyFont="1" applyFill="1" applyBorder="1" applyAlignment="1" applyProtection="1">
      <alignment horizontal="center" vertical="center" wrapText="1"/>
      <protection locked="0"/>
    </xf>
    <xf numFmtId="0" fontId="20" fillId="24" borderId="50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50" xfId="0" applyNumberFormat="1" applyFont="1" applyFill="1" applyBorder="1" applyAlignment="1" applyProtection="1">
      <alignment horizontal="center" vertical="center" wrapText="1"/>
      <protection locked="0"/>
    </xf>
    <xf numFmtId="0" fontId="20" fillId="26" borderId="50" xfId="0" applyNumberFormat="1" applyFont="1" applyFill="1" applyBorder="1" applyAlignment="1" applyProtection="1">
      <alignment horizontal="center" vertical="center" wrapText="1"/>
      <protection locked="0"/>
    </xf>
    <xf numFmtId="0" fontId="20" fillId="27" borderId="50" xfId="0" applyNumberFormat="1" applyFont="1" applyFill="1" applyBorder="1" applyAlignment="1" applyProtection="1">
      <alignment horizontal="center" vertical="center" wrapText="1"/>
      <protection locked="0"/>
    </xf>
    <xf numFmtId="0" fontId="20" fillId="34" borderId="50" xfId="0" applyNumberFormat="1" applyFont="1" applyFill="1" applyBorder="1" applyAlignment="1" applyProtection="1">
      <alignment horizontal="center" vertical="center" wrapText="1"/>
      <protection locked="0"/>
    </xf>
    <xf numFmtId="0" fontId="20" fillId="29" borderId="50" xfId="90" applyNumberFormat="1" applyFont="1" applyFill="1" applyBorder="1" applyAlignment="1" applyProtection="1">
      <alignment horizontal="center" vertical="center" wrapText="1"/>
      <protection locked="0"/>
    </xf>
    <xf numFmtId="0" fontId="20" fillId="35" borderId="50" xfId="90" applyNumberFormat="1" applyFont="1" applyFill="1" applyBorder="1" applyAlignment="1" applyProtection="1">
      <alignment horizontal="center" vertical="center" wrapText="1"/>
      <protection locked="0"/>
    </xf>
    <xf numFmtId="0" fontId="20" fillId="36" borderId="50" xfId="0" applyNumberFormat="1" applyFont="1" applyFill="1" applyBorder="1" applyAlignment="1" applyProtection="1">
      <alignment horizontal="center" vertical="center" wrapText="1"/>
      <protection locked="0"/>
    </xf>
    <xf numFmtId="0" fontId="20" fillId="18" borderId="50" xfId="90" applyNumberFormat="1" applyFont="1" applyFill="1" applyBorder="1" applyAlignment="1" applyProtection="1">
      <alignment horizontal="center" vertical="center" wrapText="1"/>
      <protection locked="0"/>
    </xf>
    <xf numFmtId="0" fontId="20" fillId="37" borderId="50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56" xfId="90" applyNumberFormat="1" applyFont="1" applyFill="1" applyBorder="1" applyAlignment="1" applyProtection="1">
      <alignment horizontal="center" vertical="center" wrapText="1"/>
      <protection locked="0"/>
    </xf>
    <xf numFmtId="0" fontId="20" fillId="24" borderId="56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56" xfId="0" applyNumberFormat="1" applyFont="1" applyFill="1" applyBorder="1" applyAlignment="1" applyProtection="1">
      <alignment horizontal="center" vertical="center" wrapText="1"/>
      <protection locked="0"/>
    </xf>
    <xf numFmtId="0" fontId="20" fillId="26" borderId="56" xfId="0" applyNumberFormat="1" applyFont="1" applyFill="1" applyBorder="1" applyAlignment="1" applyProtection="1">
      <alignment horizontal="center" vertical="center" wrapText="1"/>
      <protection locked="0"/>
    </xf>
    <xf numFmtId="0" fontId="20" fillId="27" borderId="56" xfId="0" applyNumberFormat="1" applyFont="1" applyFill="1" applyBorder="1" applyAlignment="1" applyProtection="1">
      <alignment horizontal="center" vertical="center" wrapText="1"/>
      <protection locked="0"/>
    </xf>
    <xf numFmtId="0" fontId="20" fillId="34" borderId="56" xfId="0" applyNumberFormat="1" applyFont="1" applyFill="1" applyBorder="1" applyAlignment="1" applyProtection="1">
      <alignment horizontal="center" vertical="center" wrapText="1"/>
      <protection locked="0"/>
    </xf>
    <xf numFmtId="0" fontId="20" fillId="29" borderId="56" xfId="90" applyNumberFormat="1" applyFont="1" applyFill="1" applyBorder="1" applyAlignment="1" applyProtection="1">
      <alignment horizontal="center" vertical="center" wrapText="1"/>
      <protection locked="0"/>
    </xf>
    <xf numFmtId="0" fontId="20" fillId="35" borderId="56" xfId="90" applyNumberFormat="1" applyFont="1" applyFill="1" applyBorder="1" applyAlignment="1" applyProtection="1">
      <alignment horizontal="center" vertical="center" wrapText="1"/>
      <protection locked="0"/>
    </xf>
    <xf numFmtId="0" fontId="20" fillId="36" borderId="56" xfId="0" applyNumberFormat="1" applyFont="1" applyFill="1" applyBorder="1" applyAlignment="1" applyProtection="1">
      <alignment horizontal="center" vertical="center" wrapText="1"/>
      <protection locked="0"/>
    </xf>
    <xf numFmtId="0" fontId="20" fillId="18" borderId="56" xfId="90" applyNumberFormat="1" applyFont="1" applyFill="1" applyBorder="1" applyAlignment="1" applyProtection="1">
      <alignment horizontal="center" vertical="center" wrapText="1"/>
      <protection locked="0"/>
    </xf>
    <xf numFmtId="0" fontId="20" fillId="37" borderId="56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51" xfId="90" applyNumberFormat="1" applyFont="1" applyFill="1" applyBorder="1" applyAlignment="1" applyProtection="1">
      <alignment horizontal="center" vertical="center" wrapText="1"/>
      <protection locked="0"/>
    </xf>
    <xf numFmtId="0" fontId="20" fillId="24" borderId="51" xfId="0" applyNumberFormat="1" applyFont="1" applyFill="1" applyBorder="1" applyAlignment="1" applyProtection="1">
      <alignment horizontal="center" vertical="center" wrapText="1"/>
      <protection locked="0"/>
    </xf>
    <xf numFmtId="0" fontId="20" fillId="25" borderId="51" xfId="0" applyNumberFormat="1" applyFont="1" applyFill="1" applyBorder="1" applyAlignment="1" applyProtection="1">
      <alignment horizontal="center" vertical="center" wrapText="1"/>
      <protection locked="0"/>
    </xf>
    <xf numFmtId="0" fontId="20" fillId="26" borderId="51" xfId="0" applyNumberFormat="1" applyFont="1" applyFill="1" applyBorder="1" applyAlignment="1" applyProtection="1">
      <alignment horizontal="center" vertical="center" wrapText="1"/>
      <protection locked="0"/>
    </xf>
    <xf numFmtId="0" fontId="20" fillId="27" borderId="51" xfId="0" applyNumberFormat="1" applyFont="1" applyFill="1" applyBorder="1" applyAlignment="1" applyProtection="1">
      <alignment horizontal="center" vertical="center" wrapText="1"/>
      <protection locked="0"/>
    </xf>
    <xf numFmtId="0" fontId="20" fillId="34" borderId="51" xfId="0" applyNumberFormat="1" applyFont="1" applyFill="1" applyBorder="1" applyAlignment="1" applyProtection="1">
      <alignment horizontal="center" vertical="center" wrapText="1"/>
      <protection locked="0"/>
    </xf>
    <xf numFmtId="0" fontId="20" fillId="29" borderId="51" xfId="90" applyNumberFormat="1" applyFont="1" applyFill="1" applyBorder="1" applyAlignment="1" applyProtection="1">
      <alignment horizontal="center" vertical="center" wrapText="1"/>
      <protection locked="0"/>
    </xf>
    <xf numFmtId="0" fontId="20" fillId="35" borderId="51" xfId="90" applyNumberFormat="1" applyFont="1" applyFill="1" applyBorder="1" applyAlignment="1" applyProtection="1">
      <alignment horizontal="center" vertical="center" wrapText="1"/>
      <protection locked="0"/>
    </xf>
    <xf numFmtId="0" fontId="20" fillId="36" borderId="51" xfId="0" applyNumberFormat="1" applyFont="1" applyFill="1" applyBorder="1" applyAlignment="1" applyProtection="1">
      <alignment horizontal="center" vertical="center" wrapText="1"/>
      <protection locked="0"/>
    </xf>
    <xf numFmtId="0" fontId="20" fillId="18" borderId="51" xfId="90" applyNumberFormat="1" applyFont="1" applyFill="1" applyBorder="1" applyAlignment="1" applyProtection="1">
      <alignment horizontal="center" vertical="center" wrapText="1"/>
      <protection locked="0"/>
    </xf>
    <xf numFmtId="0" fontId="20" fillId="37" borderId="51" xfId="0" applyNumberFormat="1" applyFont="1" applyFill="1" applyBorder="1" applyAlignment="1" applyProtection="1">
      <alignment horizontal="center" vertical="center" wrapText="1"/>
      <protection locked="0"/>
    </xf>
    <xf numFmtId="0" fontId="20" fillId="38" borderId="49" xfId="0" applyNumberFormat="1" applyFont="1" applyFill="1" applyBorder="1" applyAlignment="1" applyProtection="1">
      <alignment horizontal="center" vertical="center" wrapText="1"/>
      <protection locked="0"/>
    </xf>
    <xf numFmtId="0" fontId="20" fillId="38" borderId="57" xfId="0" applyNumberFormat="1" applyFont="1" applyFill="1" applyBorder="1" applyAlignment="1" applyProtection="1">
      <alignment horizontal="center" vertical="center" wrapText="1"/>
      <protection locked="0"/>
    </xf>
    <xf numFmtId="0" fontId="20" fillId="44" borderId="51" xfId="0" applyNumberFormat="1" applyFont="1" applyFill="1" applyBorder="1" applyAlignment="1" applyProtection="1">
      <alignment horizontal="center" vertical="center" wrapText="1"/>
      <protection locked="0"/>
    </xf>
    <xf numFmtId="0" fontId="20" fillId="44" borderId="50" xfId="0" applyNumberFormat="1" applyFont="1" applyFill="1" applyBorder="1" applyAlignment="1" applyProtection="1">
      <alignment horizontal="center" vertical="center" wrapText="1"/>
      <protection locked="0"/>
    </xf>
    <xf numFmtId="0" fontId="20" fillId="44" borderId="56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91" applyNumberFormat="1" applyFont="1" applyBorder="1" applyAlignment="1" applyProtection="1">
      <alignment horizontal="center" vertical="center"/>
    </xf>
    <xf numFmtId="0" fontId="28" fillId="0" borderId="1" xfId="91" applyFont="1" applyProtection="1">
      <alignment vertical="top" wrapText="1"/>
    </xf>
    <xf numFmtId="0" fontId="37" fillId="39" borderId="104" xfId="91" applyFont="1" applyFill="1" applyBorder="1" applyAlignment="1" applyProtection="1">
      <alignment horizontal="center" vertical="center"/>
    </xf>
    <xf numFmtId="0" fontId="37" fillId="40" borderId="50" xfId="91" applyFont="1" applyFill="1" applyBorder="1" applyAlignment="1" applyProtection="1">
      <alignment horizontal="center" vertical="center"/>
    </xf>
    <xf numFmtId="0" fontId="39" fillId="43" borderId="105" xfId="91" applyFont="1" applyFill="1" applyBorder="1" applyAlignment="1" applyProtection="1">
      <alignment horizontal="center" vertical="center"/>
    </xf>
    <xf numFmtId="1" fontId="10" fillId="0" borderId="1" xfId="91" applyNumberFormat="1" applyFont="1" applyBorder="1" applyAlignment="1" applyProtection="1">
      <alignment vertical="center"/>
    </xf>
    <xf numFmtId="0" fontId="9" fillId="2" borderId="7" xfId="0" applyNumberFormat="1" applyFont="1" applyFill="1" applyBorder="1" applyAlignment="1" applyProtection="1">
      <alignment horizontal="left" vertical="center"/>
    </xf>
    <xf numFmtId="0" fontId="4" fillId="2" borderId="107" xfId="0" applyNumberFormat="1" applyFont="1" applyFill="1" applyBorder="1" applyAlignment="1" applyProtection="1">
      <alignment horizontal="center" vertical="center"/>
    </xf>
    <xf numFmtId="0" fontId="37" fillId="39" borderId="110" xfId="91" applyFont="1" applyFill="1" applyBorder="1" applyAlignment="1" applyProtection="1">
      <alignment horizontal="center" vertical="center"/>
    </xf>
    <xf numFmtId="0" fontId="37" fillId="40" borderId="56" xfId="91" applyFont="1" applyFill="1" applyBorder="1" applyAlignment="1" applyProtection="1">
      <alignment horizontal="center" vertical="center"/>
    </xf>
    <xf numFmtId="0" fontId="38" fillId="43" borderId="106" xfId="91" applyFont="1" applyFill="1" applyBorder="1" applyAlignment="1" applyProtection="1">
      <alignment horizontal="center" vertical="center"/>
    </xf>
    <xf numFmtId="165" fontId="25" fillId="3" borderId="7" xfId="91" applyNumberFormat="1" applyFont="1" applyFill="1" applyBorder="1" applyAlignment="1" applyProtection="1">
      <alignment horizontal="center" vertical="center"/>
    </xf>
    <xf numFmtId="166" fontId="25" fillId="3" borderId="7" xfId="91" applyNumberFormat="1" applyFont="1" applyFill="1" applyBorder="1" applyAlignment="1" applyProtection="1">
      <alignment horizontal="center" vertical="center"/>
    </xf>
    <xf numFmtId="0" fontId="31" fillId="0" borderId="1" xfId="91" applyFont="1" applyBorder="1" applyProtection="1">
      <alignment vertical="top" wrapText="1"/>
    </xf>
    <xf numFmtId="0" fontId="6" fillId="3" borderId="70" xfId="91" applyFont="1" applyFill="1" applyBorder="1" applyAlignment="1" applyProtection="1">
      <alignment horizontal="left" vertical="center"/>
    </xf>
    <xf numFmtId="0" fontId="6" fillId="3" borderId="19" xfId="91" applyFont="1" applyFill="1" applyBorder="1" applyAlignment="1" applyProtection="1">
      <alignment horizontal="left" vertical="center"/>
    </xf>
    <xf numFmtId="0" fontId="6" fillId="3" borderId="70" xfId="91" applyFont="1" applyFill="1" applyBorder="1" applyAlignment="1" applyProtection="1">
      <alignment horizontal="center" vertical="center"/>
    </xf>
    <xf numFmtId="165" fontId="6" fillId="3" borderId="73" xfId="91" applyNumberFormat="1" applyFont="1" applyFill="1" applyBorder="1" applyAlignment="1" applyProtection="1">
      <alignment horizontal="center" vertical="center"/>
    </xf>
    <xf numFmtId="165" fontId="6" fillId="3" borderId="74" xfId="91" applyNumberFormat="1" applyFont="1" applyFill="1" applyBorder="1" applyAlignment="1" applyProtection="1">
      <alignment horizontal="center" vertical="center"/>
    </xf>
    <xf numFmtId="169" fontId="6" fillId="3" borderId="70" xfId="91" applyNumberFormat="1" applyFont="1" applyFill="1" applyBorder="1" applyAlignment="1" applyProtection="1">
      <alignment horizontal="right" vertical="center"/>
    </xf>
    <xf numFmtId="170" fontId="28" fillId="0" borderId="1" xfId="91" applyNumberFormat="1" applyFont="1" applyAlignment="1" applyProtection="1"/>
    <xf numFmtId="0" fontId="6" fillId="3" borderId="72" xfId="91" applyFont="1" applyFill="1" applyBorder="1" applyAlignment="1" applyProtection="1">
      <alignment horizontal="left" vertical="center"/>
    </xf>
    <xf numFmtId="0" fontId="6" fillId="3" borderId="72" xfId="91" applyFont="1" applyFill="1" applyBorder="1" applyAlignment="1" applyProtection="1">
      <alignment horizontal="center" vertical="center"/>
    </xf>
    <xf numFmtId="165" fontId="6" fillId="3" borderId="71" xfId="91" applyNumberFormat="1" applyFont="1" applyFill="1" applyBorder="1" applyAlignment="1" applyProtection="1">
      <alignment horizontal="center" vertical="center"/>
    </xf>
    <xf numFmtId="169" fontId="6" fillId="3" borderId="72" xfId="91" applyNumberFormat="1" applyFont="1" applyFill="1" applyBorder="1" applyAlignment="1" applyProtection="1">
      <alignment horizontal="right" vertical="center"/>
    </xf>
    <xf numFmtId="0" fontId="6" fillId="3" borderId="76" xfId="91" applyFont="1" applyFill="1" applyBorder="1" applyAlignment="1" applyProtection="1">
      <alignment horizontal="left" vertical="center"/>
    </xf>
    <xf numFmtId="0" fontId="6" fillId="3" borderId="76" xfId="91" applyFont="1" applyFill="1" applyBorder="1" applyAlignment="1" applyProtection="1">
      <alignment horizontal="center" vertical="center"/>
    </xf>
    <xf numFmtId="165" fontId="6" fillId="3" borderId="77" xfId="91" applyNumberFormat="1" applyFont="1" applyFill="1" applyBorder="1" applyAlignment="1" applyProtection="1">
      <alignment horizontal="center" vertical="center"/>
    </xf>
    <xf numFmtId="165" fontId="6" fillId="3" borderId="45" xfId="91" applyNumberFormat="1" applyFont="1" applyFill="1" applyBorder="1" applyAlignment="1" applyProtection="1">
      <alignment horizontal="center" vertical="center"/>
    </xf>
    <xf numFmtId="169" fontId="6" fillId="3" borderId="76" xfId="91" applyNumberFormat="1" applyFont="1" applyFill="1" applyBorder="1" applyAlignment="1" applyProtection="1">
      <alignment horizontal="right" vertical="center"/>
    </xf>
    <xf numFmtId="0" fontId="6" fillId="3" borderId="75" xfId="91" applyFont="1" applyFill="1" applyBorder="1" applyAlignment="1" applyProtection="1">
      <alignment horizontal="left" vertical="center"/>
    </xf>
    <xf numFmtId="0" fontId="6" fillId="3" borderId="75" xfId="91" applyFont="1" applyFill="1" applyBorder="1" applyAlignment="1" applyProtection="1">
      <alignment horizontal="center" vertical="center"/>
    </xf>
    <xf numFmtId="169" fontId="6" fillId="3" borderId="75" xfId="91" applyNumberFormat="1" applyFont="1" applyFill="1" applyBorder="1" applyAlignment="1" applyProtection="1">
      <alignment horizontal="right" vertical="center"/>
    </xf>
    <xf numFmtId="0" fontId="6" fillId="3" borderId="43" xfId="91" applyFont="1" applyFill="1" applyBorder="1" applyAlignment="1" applyProtection="1">
      <alignment horizontal="left" vertical="center"/>
    </xf>
    <xf numFmtId="0" fontId="6" fillId="3" borderId="74" xfId="91" applyFont="1" applyFill="1" applyBorder="1" applyAlignment="1" applyProtection="1">
      <alignment horizontal="center" vertical="center"/>
    </xf>
    <xf numFmtId="0" fontId="6" fillId="3" borderId="6" xfId="91" applyFont="1" applyFill="1" applyBorder="1" applyAlignment="1" applyProtection="1">
      <alignment horizontal="left" vertical="center"/>
    </xf>
    <xf numFmtId="0" fontId="6" fillId="3" borderId="6" xfId="91" applyFont="1" applyFill="1" applyBorder="1" applyAlignment="1" applyProtection="1">
      <alignment horizontal="center" vertical="center"/>
    </xf>
    <xf numFmtId="0" fontId="6" fillId="3" borderId="45" xfId="91" applyFont="1" applyFill="1" applyBorder="1" applyAlignment="1" applyProtection="1">
      <alignment horizontal="left" vertical="center"/>
    </xf>
    <xf numFmtId="0" fontId="6" fillId="3" borderId="45" xfId="91" applyFont="1" applyFill="1" applyBorder="1" applyAlignment="1" applyProtection="1">
      <alignment horizontal="center" vertical="center"/>
    </xf>
    <xf numFmtId="169" fontId="6" fillId="3" borderId="19" xfId="91" applyNumberFormat="1" applyFont="1" applyFill="1" applyBorder="1" applyAlignment="1" applyProtection="1">
      <alignment horizontal="right" vertical="center"/>
    </xf>
    <xf numFmtId="0" fontId="6" fillId="3" borderId="48" xfId="91" applyFont="1" applyFill="1" applyBorder="1" applyAlignment="1" applyProtection="1">
      <alignment horizontal="left" vertical="center"/>
    </xf>
    <xf numFmtId="0" fontId="6" fillId="3" borderId="7" xfId="91" applyFont="1" applyFill="1" applyBorder="1" applyAlignment="1" applyProtection="1">
      <alignment horizontal="center" vertical="center"/>
    </xf>
    <xf numFmtId="169" fontId="6" fillId="3" borderId="48" xfId="91" applyNumberFormat="1" applyFont="1" applyFill="1" applyBorder="1" applyAlignment="1" applyProtection="1">
      <alignment horizontal="right" vertical="center"/>
    </xf>
    <xf numFmtId="0" fontId="30" fillId="3" borderId="1" xfId="91" applyFont="1" applyFill="1" applyBorder="1" applyAlignment="1" applyProtection="1">
      <alignment vertical="center" wrapText="1"/>
    </xf>
    <xf numFmtId="169" fontId="6" fillId="3" borderId="74" xfId="91" applyNumberFormat="1" applyFont="1" applyFill="1" applyBorder="1" applyAlignment="1" applyProtection="1">
      <alignment horizontal="right" vertical="center"/>
    </xf>
    <xf numFmtId="0" fontId="30" fillId="3" borderId="1" xfId="91" applyFont="1" applyFill="1" applyBorder="1" applyAlignment="1" applyProtection="1">
      <alignment horizontal="center" vertical="center" wrapText="1"/>
    </xf>
    <xf numFmtId="0" fontId="30" fillId="3" borderId="7" xfId="91" applyFont="1" applyFill="1" applyBorder="1" applyAlignment="1" applyProtection="1">
      <alignment vertical="center" wrapText="1"/>
    </xf>
    <xf numFmtId="0" fontId="28" fillId="0" borderId="43" xfId="91" applyFont="1" applyBorder="1" applyProtection="1">
      <alignment vertical="top" wrapText="1"/>
    </xf>
    <xf numFmtId="0" fontId="1" fillId="2" borderId="92" xfId="0" applyNumberFormat="1" applyFont="1" applyFill="1" applyBorder="1" applyAlignment="1" applyProtection="1">
      <alignment vertical="center"/>
    </xf>
    <xf numFmtId="0" fontId="7" fillId="42" borderId="91" xfId="91" applyFont="1" applyFill="1" applyBorder="1" applyAlignment="1" applyProtection="1">
      <alignment horizontal="center" vertical="center"/>
    </xf>
    <xf numFmtId="0" fontId="7" fillId="41" borderId="48" xfId="91" applyFont="1" applyFill="1" applyBorder="1" applyAlignment="1" applyProtection="1">
      <alignment horizontal="center" vertical="center"/>
    </xf>
    <xf numFmtId="0" fontId="8" fillId="43" borderId="48" xfId="91" applyFont="1" applyFill="1" applyBorder="1" applyAlignment="1" applyProtection="1">
      <alignment horizontal="center" vertical="center"/>
    </xf>
    <xf numFmtId="165" fontId="25" fillId="3" borderId="91" xfId="91" applyNumberFormat="1" applyFont="1" applyFill="1" applyBorder="1" applyAlignment="1" applyProtection="1">
      <alignment horizontal="center" vertical="center"/>
    </xf>
    <xf numFmtId="165" fontId="25" fillId="3" borderId="48" xfId="91" applyNumberFormat="1" applyFont="1" applyFill="1" applyBorder="1" applyAlignment="1" applyProtection="1">
      <alignment horizontal="center" vertical="center"/>
    </xf>
    <xf numFmtId="169" fontId="25" fillId="3" borderId="42" xfId="91" applyNumberFormat="1" applyFont="1" applyFill="1" applyBorder="1" applyAlignment="1" applyProtection="1">
      <alignment horizontal="center" vertical="center"/>
    </xf>
    <xf numFmtId="0" fontId="1" fillId="2" borderId="1" xfId="91" applyNumberFormat="1" applyFont="1" applyFill="1" applyBorder="1" applyAlignment="1" applyProtection="1">
      <alignment vertical="center"/>
    </xf>
    <xf numFmtId="1" fontId="1" fillId="2" borderId="1" xfId="91" applyNumberFormat="1" applyFont="1" applyFill="1" applyBorder="1" applyAlignment="1" applyProtection="1">
      <alignment horizontal="center" vertical="center"/>
    </xf>
    <xf numFmtId="166" fontId="1" fillId="2" borderId="1" xfId="91" applyNumberFormat="1" applyFont="1" applyFill="1" applyBorder="1" applyAlignment="1" applyProtection="1">
      <alignment horizontal="left" vertical="center"/>
    </xf>
    <xf numFmtId="0" fontId="28" fillId="0" borderId="1" xfId="91" quotePrefix="1" applyFont="1" applyFill="1" applyAlignment="1" applyProtection="1">
      <alignment vertical="top"/>
    </xf>
    <xf numFmtId="0" fontId="7" fillId="4" borderId="75" xfId="91" applyFont="1" applyFill="1" applyBorder="1" applyAlignment="1" applyProtection="1">
      <alignment horizontal="center" vertical="center"/>
      <protection locked="0"/>
    </xf>
    <xf numFmtId="0" fontId="7" fillId="41" borderId="74" xfId="91" applyFont="1" applyFill="1" applyBorder="1" applyAlignment="1" applyProtection="1">
      <alignment horizontal="center" vertical="center"/>
      <protection locked="0"/>
    </xf>
    <xf numFmtId="0" fontId="7" fillId="42" borderId="72" xfId="91" applyFont="1" applyFill="1" applyBorder="1" applyAlignment="1" applyProtection="1">
      <alignment horizontal="center" vertical="center"/>
      <protection locked="0"/>
    </xf>
    <xf numFmtId="0" fontId="7" fillId="41" borderId="6" xfId="91" applyFont="1" applyFill="1" applyBorder="1" applyAlignment="1" applyProtection="1">
      <alignment horizontal="center" vertical="center"/>
      <protection locked="0"/>
    </xf>
    <xf numFmtId="0" fontId="7" fillId="42" borderId="76" xfId="91" applyFont="1" applyFill="1" applyBorder="1" applyAlignment="1" applyProtection="1">
      <alignment horizontal="center" vertical="center"/>
      <protection locked="0"/>
    </xf>
    <xf numFmtId="0" fontId="7" fillId="41" borderId="45" xfId="91" applyFont="1" applyFill="1" applyBorder="1" applyAlignment="1" applyProtection="1">
      <alignment horizontal="center" vertical="center"/>
      <protection locked="0"/>
    </xf>
    <xf numFmtId="0" fontId="7" fillId="42" borderId="74" xfId="91" applyFont="1" applyFill="1" applyBorder="1" applyAlignment="1" applyProtection="1">
      <alignment horizontal="center" vertical="center"/>
      <protection locked="0"/>
    </xf>
    <xf numFmtId="0" fontId="7" fillId="42" borderId="7" xfId="91" applyFont="1" applyFill="1" applyBorder="1" applyAlignment="1" applyProtection="1">
      <alignment horizontal="center" vertical="center"/>
      <protection locked="0"/>
    </xf>
    <xf numFmtId="0" fontId="7" fillId="41" borderId="7" xfId="91" applyFont="1" applyFill="1" applyBorder="1" applyAlignment="1" applyProtection="1">
      <alignment horizontal="center" vertical="center"/>
      <protection locked="0"/>
    </xf>
    <xf numFmtId="0" fontId="8" fillId="43" borderId="74" xfId="91" applyFont="1" applyFill="1" applyBorder="1" applyAlignment="1" applyProtection="1">
      <alignment horizontal="center" vertical="center"/>
      <protection locked="0"/>
    </xf>
    <xf numFmtId="0" fontId="8" fillId="43" borderId="7" xfId="91" applyFont="1" applyFill="1" applyBorder="1" applyAlignment="1" applyProtection="1">
      <alignment horizontal="center" vertical="center"/>
      <protection locked="0"/>
    </xf>
    <xf numFmtId="1" fontId="1" fillId="5" borderId="1" xfId="0" applyNumberFormat="1" applyFont="1" applyFill="1" applyBorder="1" applyProtection="1">
      <alignment vertical="top" wrapText="1"/>
    </xf>
    <xf numFmtId="1" fontId="3" fillId="5" borderId="1" xfId="0" applyNumberFormat="1" applyFont="1" applyFill="1" applyBorder="1" applyAlignment="1" applyProtection="1">
      <alignment vertical="center"/>
    </xf>
    <xf numFmtId="0" fontId="28" fillId="5" borderId="0" xfId="0" applyFont="1" applyFill="1" applyProtection="1">
      <alignment vertical="top" wrapText="1"/>
    </xf>
    <xf numFmtId="1" fontId="2" fillId="5" borderId="1" xfId="0" applyNumberFormat="1" applyFont="1" applyFill="1" applyBorder="1" applyAlignment="1" applyProtection="1">
      <alignment vertical="top"/>
    </xf>
    <xf numFmtId="0" fontId="28" fillId="5" borderId="1" xfId="0" applyFont="1" applyFill="1" applyBorder="1" applyAlignment="1" applyProtection="1">
      <alignment horizontal="left" vertical="top" wrapText="1"/>
    </xf>
    <xf numFmtId="1" fontId="4" fillId="7" borderId="109" xfId="0" applyNumberFormat="1" applyFon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/>
    </xf>
    <xf numFmtId="1" fontId="3" fillId="5" borderId="1" xfId="0" applyNumberFormat="1" applyFont="1" applyFill="1" applyBorder="1" applyAlignment="1" applyProtection="1">
      <alignment horizontal="center" vertical="center"/>
    </xf>
    <xf numFmtId="0" fontId="28" fillId="5" borderId="1" xfId="0" applyFont="1" applyFill="1" applyBorder="1" applyProtection="1">
      <alignment vertical="top" wrapText="1"/>
    </xf>
    <xf numFmtId="0" fontId="1" fillId="7" borderId="43" xfId="0" applyNumberFormat="1" applyFont="1" applyFill="1" applyBorder="1" applyAlignment="1" applyProtection="1">
      <alignment horizontal="left" vertical="center"/>
    </xf>
    <xf numFmtId="0" fontId="1" fillId="7" borderId="43" xfId="0" applyNumberFormat="1" applyFont="1" applyFill="1" applyBorder="1" applyAlignment="1" applyProtection="1">
      <alignment horizontal="center" vertical="center"/>
    </xf>
    <xf numFmtId="2" fontId="1" fillId="7" borderId="93" xfId="0" applyNumberFormat="1" applyFont="1" applyFill="1" applyBorder="1" applyAlignment="1" applyProtection="1">
      <alignment horizontal="center" vertical="center"/>
    </xf>
    <xf numFmtId="0" fontId="20" fillId="18" borderId="111" xfId="90" applyNumberFormat="1" applyFont="1" applyFill="1" applyBorder="1" applyAlignment="1" applyProtection="1">
      <alignment horizontal="center" vertical="center" wrapText="1"/>
    </xf>
    <xf numFmtId="165" fontId="1" fillId="2" borderId="44" xfId="0" applyNumberFormat="1" applyFont="1" applyFill="1" applyBorder="1" applyAlignment="1" applyProtection="1">
      <alignment vertical="center"/>
    </xf>
    <xf numFmtId="165" fontId="1" fillId="2" borderId="11" xfId="0" applyNumberFormat="1" applyFont="1" applyFill="1" applyBorder="1" applyAlignment="1" applyProtection="1">
      <alignment vertical="center"/>
    </xf>
    <xf numFmtId="169" fontId="1" fillId="7" borderId="11" xfId="0" applyNumberFormat="1" applyFont="1" applyFill="1" applyBorder="1" applyAlignment="1" applyProtection="1">
      <alignment vertical="center"/>
    </xf>
    <xf numFmtId="1" fontId="1" fillId="5" borderId="1" xfId="0" applyNumberFormat="1" applyFont="1" applyFill="1" applyBorder="1" applyAlignment="1" applyProtection="1">
      <alignment horizontal="left"/>
    </xf>
    <xf numFmtId="0" fontId="1" fillId="7" borderId="7" xfId="0" applyNumberFormat="1" applyFont="1" applyFill="1" applyBorder="1" applyAlignment="1" applyProtection="1">
      <alignment horizontal="left" vertical="center"/>
    </xf>
    <xf numFmtId="0" fontId="1" fillId="7" borderId="45" xfId="0" applyNumberFormat="1" applyFont="1" applyFill="1" applyBorder="1" applyAlignment="1" applyProtection="1">
      <alignment horizontal="left" vertical="center"/>
    </xf>
    <xf numFmtId="0" fontId="1" fillId="7" borderId="7" xfId="0" applyNumberFormat="1" applyFont="1" applyFill="1" applyBorder="1" applyAlignment="1" applyProtection="1">
      <alignment horizontal="center" vertical="center"/>
    </xf>
    <xf numFmtId="2" fontId="1" fillId="7" borderId="94" xfId="0" applyNumberFormat="1" applyFont="1" applyFill="1" applyBorder="1" applyAlignment="1" applyProtection="1">
      <alignment horizontal="center" vertical="center"/>
    </xf>
    <xf numFmtId="0" fontId="20" fillId="18" borderId="87" xfId="90" applyNumberFormat="1" applyFont="1" applyFill="1" applyBorder="1" applyAlignment="1" applyProtection="1">
      <alignment horizontal="center" vertical="center" wrapText="1"/>
    </xf>
    <xf numFmtId="0" fontId="20" fillId="8" borderId="112" xfId="90" applyNumberFormat="1" applyFont="1" applyFill="1" applyBorder="1" applyAlignment="1" applyProtection="1">
      <alignment horizontal="center" vertical="center" wrapText="1"/>
    </xf>
    <xf numFmtId="165" fontId="1" fillId="2" borderId="20" xfId="0" applyNumberFormat="1" applyFont="1" applyFill="1" applyBorder="1" applyAlignment="1" applyProtection="1">
      <alignment vertical="center"/>
    </xf>
    <xf numFmtId="165" fontId="1" fillId="2" borderId="8" xfId="0" applyNumberFormat="1" applyFont="1" applyFill="1" applyBorder="1" applyAlignment="1" applyProtection="1">
      <alignment vertical="center"/>
    </xf>
    <xf numFmtId="169" fontId="1" fillId="7" borderId="7" xfId="0" applyNumberFormat="1" applyFont="1" applyFill="1" applyBorder="1" applyAlignment="1" applyProtection="1">
      <alignment vertical="center"/>
    </xf>
    <xf numFmtId="0" fontId="1" fillId="2" borderId="44" xfId="0" applyNumberFormat="1" applyFont="1" applyFill="1" applyBorder="1" applyAlignment="1" applyProtection="1">
      <alignment vertical="center"/>
    </xf>
    <xf numFmtId="0" fontId="1" fillId="2" borderId="43" xfId="0" applyNumberFormat="1" applyFont="1" applyFill="1" applyBorder="1" applyAlignment="1" applyProtection="1">
      <alignment vertical="center"/>
    </xf>
    <xf numFmtId="0" fontId="1" fillId="2" borderId="92" xfId="0" applyNumberFormat="1" applyFont="1" applyFill="1" applyBorder="1" applyAlignment="1" applyProtection="1">
      <alignment horizontal="right" vertical="center"/>
    </xf>
    <xf numFmtId="3" fontId="6" fillId="8" borderId="87" xfId="0" applyNumberFormat="1" applyFont="1" applyFill="1" applyBorder="1" applyAlignment="1" applyProtection="1">
      <alignment horizontal="center" vertical="center"/>
    </xf>
    <xf numFmtId="165" fontId="4" fillId="2" borderId="90" xfId="0" applyNumberFormat="1" applyFont="1" applyFill="1" applyBorder="1" applyAlignment="1" applyProtection="1">
      <alignment vertical="center"/>
    </xf>
    <xf numFmtId="165" fontId="4" fillId="2" borderId="41" xfId="0" applyNumberFormat="1" applyFont="1" applyFill="1" applyBorder="1" applyAlignment="1" applyProtection="1">
      <alignment vertical="center"/>
    </xf>
    <xf numFmtId="169" fontId="4" fillId="2" borderId="42" xfId="0" applyNumberFormat="1" applyFont="1" applyFill="1" applyBorder="1" applyAlignment="1" applyProtection="1">
      <alignment vertical="center"/>
    </xf>
    <xf numFmtId="0" fontId="27" fillId="5" borderId="1" xfId="0" applyFont="1" applyFill="1" applyBorder="1" applyAlignment="1" applyProtection="1"/>
    <xf numFmtId="0" fontId="27" fillId="5" borderId="0" xfId="0" applyNumberFormat="1" applyFont="1" applyFill="1" applyAlignment="1" applyProtection="1"/>
    <xf numFmtId="0" fontId="27" fillId="5" borderId="1" xfId="0" applyNumberFormat="1" applyFont="1" applyFill="1" applyBorder="1" applyAlignment="1" applyProtection="1">
      <alignment horizontal="center"/>
    </xf>
    <xf numFmtId="14" fontId="27" fillId="5" borderId="1" xfId="0" applyNumberFormat="1" applyFont="1" applyFill="1" applyBorder="1" applyAlignment="1" applyProtection="1"/>
    <xf numFmtId="14" fontId="1" fillId="5" borderId="1" xfId="0" applyNumberFormat="1" applyFont="1" applyFill="1" applyBorder="1" applyAlignment="1" applyProtection="1"/>
    <xf numFmtId="0" fontId="27" fillId="5" borderId="1" xfId="0" applyNumberFormat="1" applyFont="1" applyFill="1" applyBorder="1" applyAlignment="1" applyProtection="1"/>
    <xf numFmtId="166" fontId="27" fillId="5" borderId="1" xfId="0" applyNumberFormat="1" applyFont="1" applyFill="1" applyBorder="1" applyAlignment="1" applyProtection="1">
      <alignment horizontal="center"/>
    </xf>
    <xf numFmtId="166" fontId="27" fillId="5" borderId="0" xfId="0" applyNumberFormat="1" applyFont="1" applyFill="1" applyAlignment="1" applyProtection="1"/>
    <xf numFmtId="0" fontId="20" fillId="18" borderId="87" xfId="90" applyNumberFormat="1" applyFont="1" applyFill="1" applyBorder="1" applyAlignment="1" applyProtection="1">
      <alignment horizontal="center" vertical="center" wrapText="1"/>
      <protection locked="0"/>
    </xf>
    <xf numFmtId="3" fontId="6" fillId="8" borderId="75" xfId="0" applyNumberFormat="1" applyFont="1" applyFill="1" applyBorder="1" applyAlignment="1" applyProtection="1">
      <alignment horizontal="center" vertical="center"/>
      <protection locked="0"/>
    </xf>
    <xf numFmtId="49" fontId="37" fillId="23" borderId="106" xfId="90" applyNumberFormat="1" applyFont="1" applyFill="1" applyBorder="1" applyAlignment="1" applyProtection="1">
      <alignment horizontal="center" vertical="center" wrapText="1"/>
    </xf>
    <xf numFmtId="0" fontId="37" fillId="23" borderId="41" xfId="90" applyFont="1" applyFill="1" applyBorder="1" applyAlignment="1" applyProtection="1">
      <alignment horizontal="center" vertical="center" wrapText="1"/>
    </xf>
    <xf numFmtId="49" fontId="20" fillId="8" borderId="1" xfId="90" applyNumberFormat="1" applyFont="1" applyFill="1" applyBorder="1" applyAlignment="1" applyProtection="1">
      <alignment horizontal="center" vertical="center" wrapText="1"/>
    </xf>
    <xf numFmtId="166" fontId="4" fillId="7" borderId="1" xfId="0" applyNumberFormat="1" applyFont="1" applyFill="1" applyBorder="1" applyAlignment="1" applyProtection="1">
      <alignment horizontal="center" vertical="center"/>
    </xf>
    <xf numFmtId="49" fontId="20" fillId="18" borderId="113" xfId="90" applyNumberFormat="1" applyFont="1" applyFill="1" applyBorder="1" applyAlignment="1" applyProtection="1">
      <alignment horizontal="center" vertical="center" wrapText="1"/>
    </xf>
    <xf numFmtId="166" fontId="4" fillId="7" borderId="114" xfId="0" applyNumberFormat="1" applyFont="1" applyFill="1" applyBorder="1" applyAlignment="1" applyProtection="1">
      <alignment horizontal="center" vertical="center"/>
    </xf>
    <xf numFmtId="2" fontId="1" fillId="2" borderId="85" xfId="0" applyNumberFormat="1" applyFont="1" applyFill="1" applyBorder="1" applyAlignment="1" applyProtection="1">
      <alignment horizontal="center" vertical="center"/>
    </xf>
    <xf numFmtId="2" fontId="1" fillId="2" borderId="83" xfId="0" applyNumberFormat="1" applyFont="1" applyFill="1" applyBorder="1" applyAlignment="1" applyProtection="1">
      <alignment horizontal="center" vertical="center"/>
    </xf>
    <xf numFmtId="2" fontId="1" fillId="2" borderId="84" xfId="0" applyNumberFormat="1" applyFont="1" applyFill="1" applyBorder="1" applyAlignment="1" applyProtection="1">
      <alignment horizontal="center" vertical="center"/>
    </xf>
    <xf numFmtId="2" fontId="1" fillId="2" borderId="86" xfId="0" applyNumberFormat="1" applyFont="1" applyFill="1" applyBorder="1" applyAlignment="1" applyProtection="1">
      <alignment horizontal="center" vertical="center"/>
    </xf>
    <xf numFmtId="2" fontId="1" fillId="2" borderId="89" xfId="0" applyNumberFormat="1" applyFont="1" applyFill="1" applyBorder="1" applyAlignment="1" applyProtection="1">
      <alignment horizontal="center" vertical="center"/>
    </xf>
    <xf numFmtId="2" fontId="6" fillId="0" borderId="98" xfId="91" applyNumberFormat="1" applyFont="1" applyFill="1" applyBorder="1" applyAlignment="1" applyProtection="1">
      <alignment horizontal="center" vertical="center"/>
    </xf>
    <xf numFmtId="2" fontId="6" fillId="0" borderId="96" xfId="91" applyNumberFormat="1" applyFont="1" applyFill="1" applyBorder="1" applyAlignment="1" applyProtection="1">
      <alignment horizontal="center" vertical="center"/>
    </xf>
    <xf numFmtId="2" fontId="6" fillId="0" borderId="97" xfId="91" applyNumberFormat="1" applyFont="1" applyFill="1" applyBorder="1" applyAlignment="1" applyProtection="1">
      <alignment horizontal="center" vertical="center"/>
    </xf>
    <xf numFmtId="2" fontId="6" fillId="0" borderId="99" xfId="91" applyNumberFormat="1" applyFont="1" applyFill="1" applyBorder="1" applyAlignment="1" applyProtection="1">
      <alignment horizontal="center" vertical="center"/>
    </xf>
    <xf numFmtId="2" fontId="6" fillId="0" borderId="100" xfId="91" applyNumberFormat="1" applyFont="1" applyFill="1" applyBorder="1" applyAlignment="1" applyProtection="1">
      <alignment horizontal="center" vertical="center"/>
    </xf>
    <xf numFmtId="2" fontId="6" fillId="0" borderId="101" xfId="91" applyNumberFormat="1" applyFont="1" applyFill="1" applyBorder="1" applyAlignment="1" applyProtection="1">
      <alignment horizontal="center" vertical="center"/>
    </xf>
    <xf numFmtId="2" fontId="6" fillId="0" borderId="102" xfId="91" applyNumberFormat="1" applyFont="1" applyFill="1" applyBorder="1" applyAlignment="1" applyProtection="1">
      <alignment horizontal="center" vertical="center"/>
    </xf>
    <xf numFmtId="0" fontId="8" fillId="58" borderId="65" xfId="91" applyFont="1" applyFill="1" applyBorder="1" applyAlignment="1" applyProtection="1">
      <alignment horizontal="center" vertical="center"/>
    </xf>
    <xf numFmtId="0" fontId="37" fillId="23" borderId="54" xfId="90" applyFont="1" applyFill="1" applyBorder="1" applyAlignment="1" applyProtection="1">
      <alignment horizontal="center" vertical="center" wrapText="1"/>
      <protection locked="0"/>
    </xf>
    <xf numFmtId="0" fontId="37" fillId="23" borderId="47" xfId="90" applyFont="1" applyFill="1" applyBorder="1" applyAlignment="1" applyProtection="1">
      <alignment horizontal="center" vertical="center" wrapText="1"/>
      <protection locked="0"/>
    </xf>
    <xf numFmtId="0" fontId="37" fillId="23" borderId="58" xfId="90" applyFont="1" applyFill="1" applyBorder="1" applyAlignment="1" applyProtection="1">
      <alignment horizontal="center" vertical="center" wrapText="1"/>
      <protection locked="0"/>
    </xf>
    <xf numFmtId="0" fontId="37" fillId="23" borderId="41" xfId="90" applyFont="1" applyFill="1" applyBorder="1" applyAlignment="1" applyProtection="1">
      <alignment horizontal="center" vertical="center" wrapText="1"/>
      <protection locked="0"/>
    </xf>
    <xf numFmtId="0" fontId="37" fillId="23" borderId="62" xfId="90" applyFont="1" applyFill="1" applyBorder="1" applyAlignment="1" applyProtection="1">
      <alignment horizontal="center" vertical="center" wrapText="1"/>
      <protection locked="0"/>
    </xf>
    <xf numFmtId="0" fontId="37" fillId="23" borderId="7" xfId="90" applyFont="1" applyFill="1" applyBorder="1" applyAlignment="1" applyProtection="1">
      <alignment horizontal="center" vertical="center" wrapText="1"/>
      <protection locked="0"/>
    </xf>
    <xf numFmtId="0" fontId="20" fillId="38" borderId="52" xfId="0" applyNumberFormat="1" applyFont="1" applyFill="1" applyBorder="1" applyAlignment="1" applyProtection="1">
      <alignment horizontal="center" vertical="center" wrapText="1"/>
      <protection locked="0"/>
    </xf>
    <xf numFmtId="0" fontId="44" fillId="2" borderId="1" xfId="0" applyNumberFormat="1" applyFont="1" applyFill="1" applyBorder="1" applyAlignment="1" applyProtection="1">
      <alignment horizontal="left" vertical="center"/>
    </xf>
    <xf numFmtId="0" fontId="20" fillId="61" borderId="63" xfId="0" applyNumberFormat="1" applyFont="1" applyFill="1" applyBorder="1" applyAlignment="1" applyProtection="1">
      <alignment vertical="center" wrapText="1"/>
      <protection locked="0"/>
    </xf>
    <xf numFmtId="0" fontId="20" fillId="61" borderId="50" xfId="0" applyNumberFormat="1" applyFont="1" applyFill="1" applyBorder="1" applyAlignment="1" applyProtection="1">
      <alignment vertical="center" wrapText="1"/>
      <protection locked="0"/>
    </xf>
    <xf numFmtId="0" fontId="20" fillId="61" borderId="56" xfId="0" applyNumberFormat="1" applyFont="1" applyFill="1" applyBorder="1" applyAlignment="1" applyProtection="1">
      <alignment vertical="center" wrapText="1"/>
      <protection locked="0"/>
    </xf>
    <xf numFmtId="0" fontId="20" fillId="61" borderId="51" xfId="0" applyNumberFormat="1" applyFont="1" applyFill="1" applyBorder="1" applyAlignment="1" applyProtection="1">
      <alignment vertical="center" wrapText="1"/>
      <protection locked="0"/>
    </xf>
    <xf numFmtId="0" fontId="1" fillId="0" borderId="1" xfId="0" applyNumberFormat="1" applyFont="1" applyBorder="1" applyAlignment="1" applyProtection="1">
      <alignment horizontal="left" vertical="top" wrapText="1"/>
    </xf>
    <xf numFmtId="1" fontId="1" fillId="0" borderId="1" xfId="0" applyNumberFormat="1" applyFont="1" applyBorder="1" applyAlignment="1" applyProtection="1">
      <alignment horizontal="left" vertical="top" wrapText="1"/>
    </xf>
    <xf numFmtId="1" fontId="1" fillId="0" borderId="1" xfId="0" applyNumberFormat="1" applyFont="1" applyBorder="1" applyAlignment="1" applyProtection="1">
      <alignment horizontal="center" vertical="center"/>
    </xf>
    <xf numFmtId="0" fontId="30" fillId="3" borderId="1" xfId="91" applyFont="1" applyFill="1" applyBorder="1" applyAlignment="1" applyProtection="1">
      <alignment horizontal="center" vertical="center" wrapText="1"/>
    </xf>
    <xf numFmtId="1" fontId="20" fillId="0" borderId="1" xfId="91" applyNumberFormat="1" applyFont="1" applyBorder="1" applyAlignment="1" applyProtection="1">
      <alignment horizontal="center" vertical="center"/>
    </xf>
    <xf numFmtId="0" fontId="34" fillId="0" borderId="1" xfId="91" applyNumberFormat="1" applyFont="1" applyBorder="1" applyAlignment="1" applyProtection="1">
      <alignment horizontal="right" vertical="center"/>
    </xf>
    <xf numFmtId="0" fontId="34" fillId="0" borderId="108" xfId="91" applyNumberFormat="1" applyFont="1" applyBorder="1" applyAlignment="1" applyProtection="1">
      <alignment horizontal="right" vertical="center"/>
    </xf>
    <xf numFmtId="0" fontId="24" fillId="3" borderId="14" xfId="91" applyFont="1" applyFill="1" applyBorder="1" applyAlignment="1" applyProtection="1">
      <alignment horizontal="center" vertical="center"/>
    </xf>
    <xf numFmtId="0" fontId="24" fillId="3" borderId="1" xfId="91" applyFont="1" applyFill="1" applyBorder="1" applyAlignment="1" applyProtection="1">
      <alignment horizontal="center" vertical="center"/>
    </xf>
    <xf numFmtId="0" fontId="24" fillId="3" borderId="7" xfId="91" applyFont="1" applyFill="1" applyBorder="1" applyAlignment="1" applyProtection="1">
      <alignment horizontal="center" vertical="center"/>
    </xf>
    <xf numFmtId="0" fontId="7" fillId="60" borderId="67" xfId="91" applyFont="1" applyFill="1" applyBorder="1" applyAlignment="1" applyProtection="1">
      <alignment horizontal="center" vertical="center"/>
    </xf>
    <xf numFmtId="0" fontId="7" fillId="60" borderId="64" xfId="91" applyFont="1" applyFill="1" applyBorder="1" applyAlignment="1" applyProtection="1">
      <alignment horizontal="center" vertical="center"/>
    </xf>
    <xf numFmtId="0" fontId="7" fillId="60" borderId="65" xfId="91" applyFont="1" applyFill="1" applyBorder="1" applyAlignment="1" applyProtection="1">
      <alignment horizontal="center" vertical="center"/>
    </xf>
    <xf numFmtId="0" fontId="7" fillId="59" borderId="118" xfId="91" applyFont="1" applyFill="1" applyBorder="1" applyAlignment="1" applyProtection="1">
      <alignment horizontal="center" vertical="center"/>
    </xf>
    <xf numFmtId="0" fontId="7" fillId="59" borderId="119" xfId="91" applyFont="1" applyFill="1" applyBorder="1" applyAlignment="1" applyProtection="1">
      <alignment horizontal="center" vertical="center"/>
    </xf>
    <xf numFmtId="0" fontId="7" fillId="59" borderId="120" xfId="91" applyFont="1" applyFill="1" applyBorder="1" applyAlignment="1" applyProtection="1">
      <alignment horizontal="center" vertical="center"/>
    </xf>
    <xf numFmtId="0" fontId="8" fillId="58" borderId="121" xfId="91" applyFont="1" applyFill="1" applyBorder="1" applyAlignment="1" applyProtection="1">
      <alignment horizontal="center" vertical="center"/>
    </xf>
    <xf numFmtId="0" fontId="8" fillId="58" borderId="122" xfId="91" applyFont="1" applyFill="1" applyBorder="1" applyAlignment="1" applyProtection="1">
      <alignment horizontal="center" vertical="center"/>
    </xf>
    <xf numFmtId="0" fontId="8" fillId="58" borderId="123" xfId="91" applyFont="1" applyFill="1" applyBorder="1" applyAlignment="1" applyProtection="1">
      <alignment horizontal="center" vertical="center"/>
    </xf>
    <xf numFmtId="0" fontId="29" fillId="5" borderId="1" xfId="90" applyFont="1" applyFill="1" applyBorder="1" applyAlignment="1">
      <alignment horizontal="left" vertical="center" wrapText="1"/>
    </xf>
    <xf numFmtId="49" fontId="13" fillId="0" borderId="21" xfId="90" applyNumberFormat="1" applyFont="1" applyBorder="1" applyAlignment="1">
      <alignment horizontal="center" vertical="center"/>
    </xf>
    <xf numFmtId="49" fontId="3" fillId="5" borderId="22" xfId="90" applyNumberFormat="1" applyFill="1" applyBorder="1" applyAlignment="1">
      <alignment horizontal="center" vertical="center" wrapText="1"/>
    </xf>
    <xf numFmtId="49" fontId="3" fillId="5" borderId="23" xfId="90" applyNumberFormat="1" applyFill="1" applyBorder="1" applyAlignment="1">
      <alignment horizontal="center" vertical="center" wrapText="1"/>
    </xf>
    <xf numFmtId="169" fontId="3" fillId="5" borderId="23" xfId="90" applyNumberFormat="1" applyFill="1" applyBorder="1" applyAlignment="1">
      <alignment horizontal="center" vertical="center" wrapText="1"/>
    </xf>
    <xf numFmtId="169" fontId="3" fillId="5" borderId="24" xfId="90" applyNumberFormat="1" applyFill="1" applyBorder="1" applyAlignment="1">
      <alignment horizontal="center" vertical="center" wrapText="1"/>
    </xf>
    <xf numFmtId="49" fontId="16" fillId="6" borderId="21" xfId="90" applyNumberFormat="1" applyFont="1" applyFill="1" applyBorder="1" applyAlignment="1">
      <alignment horizontal="center" vertical="center"/>
    </xf>
    <xf numFmtId="49" fontId="18" fillId="6" borderId="22" xfId="90" applyNumberFormat="1" applyFont="1" applyFill="1" applyBorder="1" applyAlignment="1">
      <alignment horizontal="center" vertical="center" wrapText="1"/>
    </xf>
    <xf numFmtId="49" fontId="18" fillId="6" borderId="23" xfId="90" applyNumberFormat="1" applyFont="1" applyFill="1" applyBorder="1" applyAlignment="1">
      <alignment horizontal="center" vertical="center" wrapText="1"/>
    </xf>
    <xf numFmtId="169" fontId="18" fillId="6" borderId="23" xfId="90" applyNumberFormat="1" applyFont="1" applyFill="1" applyBorder="1" applyAlignment="1">
      <alignment horizontal="center" vertical="center" wrapText="1"/>
    </xf>
    <xf numFmtId="169" fontId="18" fillId="6" borderId="24" xfId="90" applyNumberFormat="1" applyFont="1" applyFill="1" applyBorder="1" applyAlignment="1">
      <alignment horizontal="center" vertical="center" wrapText="1"/>
    </xf>
    <xf numFmtId="49" fontId="13" fillId="0" borderId="26" xfId="90" applyNumberFormat="1" applyFont="1" applyBorder="1" applyAlignment="1">
      <alignment horizontal="center" vertical="center"/>
    </xf>
    <xf numFmtId="49" fontId="13" fillId="0" borderId="27" xfId="90" applyNumberFormat="1" applyFont="1" applyBorder="1" applyAlignment="1">
      <alignment horizontal="center" vertical="center"/>
    </xf>
    <xf numFmtId="49" fontId="13" fillId="0" borderId="28" xfId="90" applyNumberFormat="1" applyFont="1" applyBorder="1" applyAlignment="1">
      <alignment horizontal="center" vertical="center"/>
    </xf>
    <xf numFmtId="169" fontId="14" fillId="5" borderId="30" xfId="90" applyNumberFormat="1" applyFont="1" applyFill="1" applyBorder="1" applyAlignment="1">
      <alignment horizontal="center" vertical="center" wrapText="1"/>
    </xf>
    <xf numFmtId="169" fontId="14" fillId="5" borderId="31" xfId="90" applyNumberFormat="1" applyFont="1" applyFill="1" applyBorder="1" applyAlignment="1">
      <alignment horizontal="center" vertical="center" wrapText="1"/>
    </xf>
    <xf numFmtId="49" fontId="18" fillId="6" borderId="32" xfId="90" applyNumberFormat="1" applyFont="1" applyFill="1" applyBorder="1" applyAlignment="1">
      <alignment horizontal="center" vertical="center" wrapText="1"/>
    </xf>
    <xf numFmtId="49" fontId="18" fillId="6" borderId="33" xfId="90" applyNumberFormat="1" applyFont="1" applyFill="1" applyBorder="1" applyAlignment="1">
      <alignment horizontal="center" vertical="center" wrapText="1"/>
    </xf>
    <xf numFmtId="169" fontId="17" fillId="6" borderId="33" xfId="90" applyNumberFormat="1" applyFont="1" applyFill="1" applyBorder="1" applyAlignment="1">
      <alignment horizontal="center" vertical="center" wrapText="1"/>
    </xf>
    <xf numFmtId="169" fontId="17" fillId="6" borderId="34" xfId="90" applyNumberFormat="1" applyFont="1" applyFill="1" applyBorder="1" applyAlignment="1">
      <alignment horizontal="center" vertical="center" wrapText="1"/>
    </xf>
    <xf numFmtId="0" fontId="3" fillId="0" borderId="1" xfId="90" applyNumberFormat="1" applyAlignment="1">
      <alignment horizontal="center" vertical="center" wrapText="1"/>
    </xf>
    <xf numFmtId="49" fontId="18" fillId="6" borderId="38" xfId="90" applyNumberFormat="1" applyFont="1" applyFill="1" applyBorder="1" applyAlignment="1">
      <alignment horizontal="center" vertical="center" wrapText="1"/>
    </xf>
    <xf numFmtId="49" fontId="18" fillId="6" borderId="39" xfId="90" applyNumberFormat="1" applyFont="1" applyFill="1" applyBorder="1" applyAlignment="1">
      <alignment horizontal="center" vertical="center" wrapText="1"/>
    </xf>
    <xf numFmtId="169" fontId="17" fillId="6" borderId="39" xfId="90" applyNumberFormat="1" applyFont="1" applyFill="1" applyBorder="1" applyAlignment="1">
      <alignment horizontal="center" vertical="center" wrapText="1"/>
    </xf>
    <xf numFmtId="169" fontId="17" fillId="6" borderId="40" xfId="90" applyNumberFormat="1" applyFont="1" applyFill="1" applyBorder="1" applyAlignment="1">
      <alignment horizontal="center" vertical="center" wrapText="1"/>
    </xf>
    <xf numFmtId="49" fontId="18" fillId="6" borderId="24" xfId="90" applyNumberFormat="1" applyFont="1" applyFill="1" applyBorder="1" applyAlignment="1">
      <alignment horizontal="center" vertical="center" wrapText="1"/>
    </xf>
    <xf numFmtId="49" fontId="17" fillId="6" borderId="35" xfId="90" applyNumberFormat="1" applyFont="1" applyFill="1" applyBorder="1" applyAlignment="1">
      <alignment horizontal="center" vertical="center" wrapText="1"/>
    </xf>
    <xf numFmtId="49" fontId="17" fillId="6" borderId="36" xfId="90" applyNumberFormat="1" applyFont="1" applyFill="1" applyBorder="1" applyAlignment="1">
      <alignment horizontal="center" vertical="center" wrapText="1"/>
    </xf>
    <xf numFmtId="169" fontId="17" fillId="6" borderId="36" xfId="90" applyNumberFormat="1" applyFont="1" applyFill="1" applyBorder="1" applyAlignment="1">
      <alignment horizontal="center" vertical="center" wrapText="1"/>
    </xf>
    <xf numFmtId="169" fontId="17" fillId="6" borderId="37" xfId="90" applyNumberFormat="1" applyFont="1" applyFill="1" applyBorder="1" applyAlignment="1">
      <alignment horizontal="center" vertical="center" wrapText="1"/>
    </xf>
    <xf numFmtId="0" fontId="20" fillId="0" borderId="1" xfId="0" applyNumberFormat="1" applyFont="1" applyBorder="1" applyAlignment="1" applyProtection="1">
      <alignment horizontal="right" vertical="center" wrapText="1"/>
    </xf>
    <xf numFmtId="0" fontId="33" fillId="0" borderId="1" xfId="0" applyNumberFormat="1" applyFont="1" applyBorder="1" applyAlignment="1" applyProtection="1">
      <alignment horizontal="right" vertical="center" wrapText="1"/>
    </xf>
    <xf numFmtId="1" fontId="28" fillId="5" borderId="103" xfId="0" applyNumberFormat="1" applyFont="1" applyFill="1" applyBorder="1" applyAlignment="1" applyProtection="1">
      <alignment horizontal="center" vertical="center"/>
    </xf>
    <xf numFmtId="1" fontId="28" fillId="5" borderId="1" xfId="0" applyNumberFormat="1" applyFon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 vertical="center"/>
    </xf>
    <xf numFmtId="1" fontId="21" fillId="0" borderId="14" xfId="0" applyNumberFormat="1" applyFont="1" applyBorder="1" applyAlignment="1" applyProtection="1">
      <alignment horizontal="left" vertical="center"/>
    </xf>
    <xf numFmtId="1" fontId="21" fillId="0" borderId="7" xfId="0" applyNumberFormat="1" applyFont="1" applyBorder="1" applyAlignment="1" applyProtection="1">
      <alignment horizontal="left" vertical="center"/>
    </xf>
    <xf numFmtId="0" fontId="1" fillId="2" borderId="74" xfId="0" applyNumberFormat="1" applyFont="1" applyFill="1" applyBorder="1" applyAlignment="1" applyProtection="1">
      <alignment horizontal="right" vertical="center"/>
    </xf>
    <xf numFmtId="1" fontId="28" fillId="0" borderId="1" xfId="0" applyNumberFormat="1" applyFont="1" applyBorder="1" applyAlignment="1" applyProtection="1">
      <alignment horizontal="center" vertical="center"/>
    </xf>
    <xf numFmtId="0" fontId="35" fillId="0" borderId="1" xfId="0" applyNumberFormat="1" applyFont="1" applyBorder="1" applyAlignment="1" applyProtection="1">
      <alignment horizontal="right" vertical="center"/>
    </xf>
    <xf numFmtId="0" fontId="1" fillId="2" borderId="1" xfId="0" applyNumberFormat="1" applyFont="1" applyFill="1" applyBorder="1" applyAlignment="1" applyProtection="1">
      <alignment horizontal="left" vertical="center"/>
    </xf>
    <xf numFmtId="0" fontId="1" fillId="2" borderId="7" xfId="0" applyNumberFormat="1" applyFont="1" applyFill="1" applyBorder="1" applyAlignment="1" applyProtection="1">
      <alignment horizontal="left" vertical="center"/>
    </xf>
    <xf numFmtId="0" fontId="1" fillId="2" borderId="14" xfId="0" applyNumberFormat="1" applyFont="1" applyFill="1" applyBorder="1" applyAlignment="1" applyProtection="1">
      <alignment horizontal="left" vertical="center"/>
    </xf>
    <xf numFmtId="0" fontId="22" fillId="2" borderId="14" xfId="0" applyNumberFormat="1" applyFont="1" applyFill="1" applyBorder="1" applyAlignment="1" applyProtection="1">
      <alignment horizontal="left" vertical="center" wrapText="1"/>
    </xf>
    <xf numFmtId="0" fontId="22" fillId="2" borderId="1" xfId="0" applyNumberFormat="1" applyFont="1" applyFill="1" applyBorder="1" applyAlignment="1" applyProtection="1">
      <alignment horizontal="left" vertical="center" wrapText="1"/>
    </xf>
    <xf numFmtId="0" fontId="22" fillId="2" borderId="7" xfId="0" applyNumberFormat="1" applyFont="1" applyFill="1" applyBorder="1" applyAlignment="1" applyProtection="1">
      <alignment horizontal="left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21" fillId="2" borderId="7" xfId="0" applyNumberFormat="1" applyFont="1" applyFill="1" applyBorder="1" applyAlignment="1" applyProtection="1">
      <alignment horizontal="left" vertical="center" wrapText="1"/>
    </xf>
    <xf numFmtId="0" fontId="20" fillId="45" borderId="67" xfId="0" applyNumberFormat="1" applyFont="1" applyFill="1" applyBorder="1" applyAlignment="1" applyProtection="1">
      <alignment horizontal="center" vertical="center" wrapText="1"/>
    </xf>
    <xf numFmtId="0" fontId="20" fillId="45" borderId="64" xfId="0" applyNumberFormat="1" applyFont="1" applyFill="1" applyBorder="1" applyAlignment="1" applyProtection="1">
      <alignment horizontal="center" vertical="center" wrapText="1"/>
    </xf>
    <xf numFmtId="0" fontId="20" fillId="45" borderId="65" xfId="0" applyNumberFormat="1" applyFont="1" applyFill="1" applyBorder="1" applyAlignment="1" applyProtection="1">
      <alignment horizontal="center" vertical="center" wrapText="1"/>
    </xf>
    <xf numFmtId="0" fontId="20" fillId="46" borderId="68" xfId="0" applyNumberFormat="1" applyFont="1" applyFill="1" applyBorder="1" applyAlignment="1" applyProtection="1">
      <alignment horizontal="center" vertical="center" wrapText="1"/>
    </xf>
    <xf numFmtId="0" fontId="20" fillId="46" borderId="66" xfId="0" applyNumberFormat="1" applyFont="1" applyFill="1" applyBorder="1" applyAlignment="1" applyProtection="1">
      <alignment horizontal="center" vertical="center" wrapText="1"/>
    </xf>
    <xf numFmtId="0" fontId="20" fillId="46" borderId="69" xfId="0" applyNumberFormat="1" applyFont="1" applyFill="1" applyBorder="1" applyAlignment="1" applyProtection="1">
      <alignment horizontal="center" vertical="center" wrapText="1"/>
    </xf>
    <xf numFmtId="0" fontId="20" fillId="47" borderId="115" xfId="90" applyNumberFormat="1" applyFont="1" applyFill="1" applyBorder="1" applyAlignment="1" applyProtection="1">
      <alignment horizontal="center" vertical="center" wrapText="1"/>
    </xf>
    <xf numFmtId="0" fontId="20" fillId="47" borderId="116" xfId="90" applyNumberFormat="1" applyFont="1" applyFill="1" applyBorder="1" applyAlignment="1" applyProtection="1">
      <alignment horizontal="center" vertical="center" wrapText="1"/>
    </xf>
    <xf numFmtId="0" fontId="20" fillId="47" borderId="117" xfId="90" applyNumberFormat="1" applyFont="1" applyFill="1" applyBorder="1" applyAlignment="1" applyProtection="1">
      <alignment horizontal="center" vertical="center" wrapText="1"/>
    </xf>
    <xf numFmtId="0" fontId="20" fillId="48" borderId="67" xfId="0" applyNumberFormat="1" applyFont="1" applyFill="1" applyBorder="1" applyAlignment="1" applyProtection="1">
      <alignment horizontal="center" vertical="center" wrapText="1"/>
    </xf>
    <xf numFmtId="0" fontId="20" fillId="48" borderId="64" xfId="0" applyNumberFormat="1" applyFont="1" applyFill="1" applyBorder="1" applyAlignment="1" applyProtection="1">
      <alignment horizontal="center" vertical="center" wrapText="1"/>
    </xf>
    <xf numFmtId="0" fontId="20" fillId="48" borderId="65" xfId="0" applyNumberFormat="1" applyFont="1" applyFill="1" applyBorder="1" applyAlignment="1" applyProtection="1">
      <alignment horizontal="center" vertical="center" wrapText="1"/>
    </xf>
    <xf numFmtId="0" fontId="20" fillId="49" borderId="67" xfId="0" applyNumberFormat="1" applyFont="1" applyFill="1" applyBorder="1" applyAlignment="1" applyProtection="1">
      <alignment horizontal="center" vertical="center" wrapText="1"/>
    </xf>
    <xf numFmtId="0" fontId="20" fillId="49" borderId="64" xfId="0" applyNumberFormat="1" applyFont="1" applyFill="1" applyBorder="1" applyAlignment="1" applyProtection="1">
      <alignment horizontal="center" vertical="center" wrapText="1"/>
    </xf>
    <xf numFmtId="0" fontId="20" fillId="49" borderId="65" xfId="0" applyNumberFormat="1" applyFont="1" applyFill="1" applyBorder="1" applyAlignment="1" applyProtection="1">
      <alignment horizontal="center" vertical="center" wrapText="1"/>
    </xf>
    <xf numFmtId="0" fontId="20" fillId="50" borderId="67" xfId="0" applyNumberFormat="1" applyFont="1" applyFill="1" applyBorder="1" applyAlignment="1" applyProtection="1">
      <alignment horizontal="center" vertical="center" wrapText="1"/>
    </xf>
    <xf numFmtId="0" fontId="20" fillId="50" borderId="64" xfId="0" applyNumberFormat="1" applyFont="1" applyFill="1" applyBorder="1" applyAlignment="1" applyProtection="1">
      <alignment horizontal="center" vertical="center" wrapText="1"/>
    </xf>
    <xf numFmtId="0" fontId="20" fillId="50" borderId="65" xfId="0" applyNumberFormat="1" applyFont="1" applyFill="1" applyBorder="1" applyAlignment="1" applyProtection="1">
      <alignment horizontal="center" vertical="center" wrapText="1"/>
    </xf>
    <xf numFmtId="0" fontId="20" fillId="51" borderId="67" xfId="0" applyNumberFormat="1" applyFont="1" applyFill="1" applyBorder="1" applyAlignment="1" applyProtection="1">
      <alignment horizontal="center" vertical="center" wrapText="1"/>
    </xf>
    <xf numFmtId="0" fontId="20" fillId="51" borderId="64" xfId="0" applyNumberFormat="1" applyFont="1" applyFill="1" applyBorder="1" applyAlignment="1" applyProtection="1">
      <alignment horizontal="center" vertical="center" wrapText="1"/>
    </xf>
    <xf numFmtId="0" fontId="20" fillId="51" borderId="65" xfId="0" applyNumberFormat="1" applyFont="1" applyFill="1" applyBorder="1" applyAlignment="1" applyProtection="1">
      <alignment horizontal="center" vertical="center" wrapText="1"/>
    </xf>
    <xf numFmtId="0" fontId="20" fillId="57" borderId="67" xfId="0" applyNumberFormat="1" applyFont="1" applyFill="1" applyBorder="1" applyAlignment="1" applyProtection="1">
      <alignment horizontal="center" vertical="center" wrapText="1"/>
    </xf>
    <xf numFmtId="0" fontId="20" fillId="57" borderId="64" xfId="0" applyNumberFormat="1" applyFont="1" applyFill="1" applyBorder="1" applyAlignment="1" applyProtection="1">
      <alignment horizontal="center" vertical="center" wrapText="1"/>
    </xf>
    <xf numFmtId="0" fontId="20" fillId="57" borderId="65" xfId="0" applyNumberFormat="1" applyFont="1" applyFill="1" applyBorder="1" applyAlignment="1" applyProtection="1">
      <alignment horizontal="center" vertical="center" wrapText="1"/>
    </xf>
    <xf numFmtId="0" fontId="20" fillId="52" borderId="67" xfId="0" applyNumberFormat="1" applyFont="1" applyFill="1" applyBorder="1" applyAlignment="1" applyProtection="1">
      <alignment horizontal="center" vertical="center" wrapText="1"/>
    </xf>
    <xf numFmtId="0" fontId="20" fillId="52" borderId="64" xfId="0" applyNumberFormat="1" applyFont="1" applyFill="1" applyBorder="1" applyAlignment="1" applyProtection="1">
      <alignment horizontal="center" vertical="center" wrapText="1"/>
    </xf>
    <xf numFmtId="0" fontId="20" fillId="52" borderId="65" xfId="0" applyNumberFormat="1" applyFont="1" applyFill="1" applyBorder="1" applyAlignment="1" applyProtection="1">
      <alignment horizontal="center" vertical="center" wrapText="1"/>
    </xf>
    <xf numFmtId="0" fontId="20" fillId="53" borderId="67" xfId="90" applyNumberFormat="1" applyFont="1" applyFill="1" applyBorder="1" applyAlignment="1" applyProtection="1">
      <alignment horizontal="center" vertical="center" wrapText="1"/>
    </xf>
    <xf numFmtId="0" fontId="20" fillId="53" borderId="64" xfId="90" applyNumberFormat="1" applyFont="1" applyFill="1" applyBorder="1" applyAlignment="1" applyProtection="1">
      <alignment horizontal="center" vertical="center" wrapText="1"/>
    </xf>
    <xf numFmtId="0" fontId="20" fillId="53" borderId="65" xfId="90" applyNumberFormat="1" applyFont="1" applyFill="1" applyBorder="1" applyAlignment="1" applyProtection="1">
      <alignment horizontal="center" vertical="center" wrapText="1"/>
    </xf>
    <xf numFmtId="0" fontId="20" fillId="54" borderId="67" xfId="90" applyNumberFormat="1" applyFont="1" applyFill="1" applyBorder="1" applyAlignment="1" applyProtection="1">
      <alignment horizontal="center" vertical="center" wrapText="1"/>
    </xf>
    <xf numFmtId="0" fontId="20" fillId="54" borderId="64" xfId="90" applyNumberFormat="1" applyFont="1" applyFill="1" applyBorder="1" applyAlignment="1" applyProtection="1">
      <alignment horizontal="center" vertical="center" wrapText="1"/>
    </xf>
    <xf numFmtId="0" fontId="20" fillId="54" borderId="65" xfId="90" applyNumberFormat="1" applyFont="1" applyFill="1" applyBorder="1" applyAlignment="1" applyProtection="1">
      <alignment horizontal="center" vertical="center" wrapText="1"/>
    </xf>
    <xf numFmtId="0" fontId="20" fillId="55" borderId="67" xfId="0" applyNumberFormat="1" applyFont="1" applyFill="1" applyBorder="1" applyAlignment="1" applyProtection="1">
      <alignment horizontal="center" vertical="center" wrapText="1"/>
    </xf>
    <xf numFmtId="0" fontId="20" fillId="55" borderId="64" xfId="0" applyNumberFormat="1" applyFont="1" applyFill="1" applyBorder="1" applyAlignment="1" applyProtection="1">
      <alignment horizontal="center" vertical="center" wrapText="1"/>
    </xf>
    <xf numFmtId="0" fontId="20" fillId="55" borderId="65" xfId="0" applyNumberFormat="1" applyFont="1" applyFill="1" applyBorder="1" applyAlignment="1" applyProtection="1">
      <alignment horizontal="center" vertical="center" wrapText="1"/>
    </xf>
    <xf numFmtId="0" fontId="20" fillId="56" borderId="67" xfId="90" applyNumberFormat="1" applyFont="1" applyFill="1" applyBorder="1" applyAlignment="1" applyProtection="1">
      <alignment horizontal="center" vertical="center" wrapText="1"/>
    </xf>
    <xf numFmtId="0" fontId="20" fillId="56" borderId="64" xfId="90" applyNumberFormat="1" applyFont="1" applyFill="1" applyBorder="1" applyAlignment="1" applyProtection="1">
      <alignment horizontal="center" vertical="center" wrapText="1"/>
    </xf>
    <xf numFmtId="0" fontId="20" fillId="56" borderId="65" xfId="90" applyNumberFormat="1" applyFont="1" applyFill="1" applyBorder="1" applyAlignment="1" applyProtection="1">
      <alignment horizontal="center" vertical="center" wrapText="1"/>
    </xf>
    <xf numFmtId="0" fontId="34" fillId="5" borderId="1" xfId="0" applyNumberFormat="1" applyFont="1" applyFill="1" applyBorder="1" applyAlignment="1" applyProtection="1">
      <alignment horizontal="right" vertical="center"/>
    </xf>
    <xf numFmtId="0" fontId="1" fillId="7" borderId="14" xfId="0" applyNumberFormat="1" applyFont="1" applyFill="1" applyBorder="1" applyAlignment="1" applyProtection="1">
      <alignment horizontal="left" vertical="center"/>
    </xf>
    <xf numFmtId="0" fontId="1" fillId="7" borderId="7" xfId="0" applyNumberFormat="1" applyFont="1" applyFill="1" applyBorder="1" applyAlignment="1" applyProtection="1">
      <alignment horizontal="left" vertical="center"/>
    </xf>
  </cellXfs>
  <cellStyles count="92"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87" builtinId="9" hidden="1"/>
    <cellStyle name="Lien hypertexte visité" xfId="85" builtinId="9" hidden="1"/>
    <cellStyle name="Lien hypertexte visité" xfId="83" builtinId="9" hidden="1"/>
    <cellStyle name="Lien hypertexte visité" xfId="81" builtinId="9" hidden="1"/>
    <cellStyle name="Lien hypertexte visité" xfId="79" builtinId="9" hidden="1"/>
    <cellStyle name="Lien hypertexte visité" xfId="77" builtinId="9" hidden="1"/>
    <cellStyle name="Lien hypertexte visité" xfId="75" builtinId="9" hidden="1"/>
    <cellStyle name="Lien hypertexte visité" xfId="73" builtinId="9" hidden="1"/>
    <cellStyle name="Lien hypertexte visité" xfId="71" builtinId="9" hidden="1"/>
    <cellStyle name="Lien hypertexte visité" xfId="69" builtinId="9" hidden="1"/>
    <cellStyle name="Lien hypertexte visité" xfId="67" builtinId="9" hidden="1"/>
    <cellStyle name="Lien hypertexte visité" xfId="65" builtinId="9" hidden="1"/>
    <cellStyle name="Lien hypertexte visité" xfId="63" builtinId="9" hidden="1"/>
    <cellStyle name="Lien hypertexte visité" xfId="61" builtinId="9" hidden="1"/>
    <cellStyle name="Lien hypertexte visité" xfId="59" builtinId="9" hidden="1"/>
    <cellStyle name="Lien hypertexte visité" xfId="57" builtinId="9" hidden="1"/>
    <cellStyle name="Lien hypertexte visité" xfId="55" builtinId="9" hidden="1"/>
    <cellStyle name="Lien hypertexte visité" xfId="53" builtinId="9" hidden="1"/>
    <cellStyle name="Lien hypertexte visité" xfId="51" builtinId="9" hidden="1"/>
    <cellStyle name="Lien hypertexte visité" xfId="49" builtinId="9" hidden="1"/>
    <cellStyle name="Lien hypertexte visité" xfId="47" builtinId="9" hidden="1"/>
    <cellStyle name="Lien hypertexte visité" xfId="45" builtinId="9" hidden="1"/>
    <cellStyle name="Lien hypertexte visité" xfId="43" builtinId="9" hidden="1"/>
    <cellStyle name="Lien hypertexte visité" xfId="41" builtinId="9" hidden="1"/>
    <cellStyle name="Lien hypertexte visité" xfId="39" builtinId="9" hidden="1"/>
    <cellStyle name="Lien hypertexte visité" xfId="37" builtinId="9" hidden="1"/>
    <cellStyle name="Lien hypertexte visité" xfId="35" builtinId="9" hidden="1"/>
    <cellStyle name="Lien hypertexte visité" xfId="33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2" builtinId="9" hidden="1"/>
    <cellStyle name="Lien hypertexte visité" xfId="31" builtinId="9" hidden="1"/>
    <cellStyle name="Lien hypertexte visité" xfId="27" builtinId="9" hidden="1"/>
    <cellStyle name="Lien hypertexte visité" xfId="23" builtinId="9" hidden="1"/>
    <cellStyle name="Lien hypertexte visité" xfId="19" builtinId="9" hidden="1"/>
    <cellStyle name="Lien hypertexte visité" xfId="15" builtinId="9" hidden="1"/>
    <cellStyle name="Lien hypertexte visité" xfId="11" builtinId="9" hidden="1"/>
    <cellStyle name="Lien hypertexte visité" xfId="5" builtinId="9" hidden="1"/>
    <cellStyle name="Lien hypertexte visité" xfId="6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7" builtinId="9" hidden="1"/>
    <cellStyle name="Lien hypertexte visité" xfId="3" builtinId="9" hidden="1"/>
    <cellStyle name="Lien hypertexte visité" xfId="4" builtinId="9" hidden="1"/>
    <cellStyle name="Lien hypertexte visité" xfId="2" builtinId="9" hidden="1"/>
    <cellStyle name="Lien hypertexte visité" xfId="1" builtinId="9" hidden="1"/>
    <cellStyle name="Normal" xfId="0" builtinId="0"/>
    <cellStyle name="Normal 2" xfId="90" xr:uid="{FE7160ED-BE09-664F-920C-F8FCF0895BA7}"/>
    <cellStyle name="Normal 3" xfId="91" xr:uid="{D2E2295E-362F-9D42-99D6-1A2FD8F8DD08}"/>
    <cellStyle name="Pourcentage" xfId="89" builtinId="5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3F3F3"/>
      <rgbColor rgb="FFADACAC"/>
      <rgbColor rgb="FF1B2FF5"/>
      <rgbColor rgb="FFC00000"/>
      <rgbColor rgb="FFFFFF00"/>
      <rgbColor rgb="FFFF8100"/>
      <rgbColor rgb="FF27D91B"/>
      <rgbColor rgb="FFA73CC4"/>
      <rgbColor rgb="FFF74A07"/>
      <rgbColor rgb="FFFF0DBD"/>
      <rgbColor rgb="FF00FF00"/>
      <rgbColor rgb="FFA47D5C"/>
      <rgbColor rgb="FF2B6F34"/>
      <rgbColor rgb="FF5EFFEB"/>
      <rgbColor rgb="FFD8D8D8"/>
      <rgbColor rgb="FFBFBFBF"/>
      <rgbColor rgb="FFDEEAF6"/>
      <rgbColor rgb="FFFFCAC1"/>
      <rgbColor rgb="FFFFF2CB"/>
      <rgbColor rgb="FFFCD9C4"/>
      <rgbColor rgb="FFAAEFAE"/>
      <rgbColor rgb="FFFFCDFF"/>
      <rgbColor rgb="FFFBE4D5"/>
      <rgbColor rgb="FFFCE0FA"/>
      <rgbColor rgb="FFD0EFCD"/>
      <rgbColor rgb="FFF0D6B6"/>
      <rgbColor rgb="FFE2EEDA"/>
      <rgbColor rgb="FFABEFE2"/>
      <rgbColor rgb="FFDD0806"/>
      <rgbColor rgb="FF0563C1"/>
      <rgbColor rgb="FFE6E6E6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EECE0"/>
      <color rgb="FFC9C3B2"/>
      <color rgb="FFFFE1C5"/>
      <color rgb="FF7D7D7D"/>
      <color rgb="FF00D7D9"/>
      <color rgb="FFCDFCFE"/>
      <color rgb="FF5B5A5B"/>
      <color rgb="FFFF7B00"/>
      <color rgb="FFFF9147"/>
      <color rgb="FFB5E7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A3763-5221-A040-8501-5B681D4ED14C}">
  <sheetPr>
    <pageSetUpPr fitToPage="1"/>
  </sheetPr>
  <dimension ref="A1:M44"/>
  <sheetViews>
    <sheetView showGridLines="0" tabSelected="1" zoomScale="90" zoomScaleNormal="90" workbookViewId="0">
      <selection activeCell="C3" sqref="C3:F3"/>
    </sheetView>
  </sheetViews>
  <sheetFormatPr baseColWidth="10" defaultColWidth="12.25" defaultRowHeight="12" customHeight="1"/>
  <cols>
    <col min="1" max="10" width="7.375" style="1" customWidth="1"/>
    <col min="11" max="11" width="9.25" style="1" customWidth="1"/>
    <col min="12" max="13" width="7.375" style="1" customWidth="1"/>
    <col min="14" max="16384" width="12.25" style="1"/>
  </cols>
  <sheetData>
    <row r="1" spans="1:13" ht="69" customHeight="1">
      <c r="A1" s="3" t="s">
        <v>58</v>
      </c>
      <c r="B1" s="3"/>
      <c r="C1" s="3"/>
      <c r="D1" s="4"/>
      <c r="E1" s="4"/>
      <c r="F1" s="4"/>
      <c r="G1" s="4"/>
    </row>
    <row r="2" spans="1:13" ht="22" customHeight="1">
      <c r="A2" s="522" t="s">
        <v>79</v>
      </c>
      <c r="B2" s="522"/>
      <c r="C2" s="522"/>
      <c r="D2" s="522"/>
      <c r="E2" s="522"/>
      <c r="F2" s="522"/>
      <c r="G2" s="6"/>
      <c r="H2" s="536" t="e" vm="1">
        <v>#VALUE!</v>
      </c>
      <c r="I2" s="536"/>
      <c r="J2" s="536"/>
      <c r="K2" s="536"/>
      <c r="L2" s="536"/>
      <c r="M2" s="536"/>
    </row>
    <row r="3" spans="1:13" ht="22" customHeight="1">
      <c r="A3" s="517" t="s">
        <v>80</v>
      </c>
      <c r="B3" s="517"/>
      <c r="C3" s="517"/>
      <c r="D3" s="517"/>
      <c r="E3" s="517"/>
      <c r="F3" s="517"/>
      <c r="G3" s="4"/>
      <c r="H3" s="536"/>
      <c r="I3" s="536"/>
      <c r="J3" s="536"/>
      <c r="K3" s="536"/>
      <c r="L3" s="536"/>
      <c r="M3" s="536"/>
    </row>
    <row r="4" spans="1:13" ht="22" customHeight="1">
      <c r="A4" s="517" t="s">
        <v>81</v>
      </c>
      <c r="B4" s="517"/>
      <c r="C4" s="517"/>
      <c r="D4" s="517"/>
      <c r="E4" s="517"/>
      <c r="F4" s="517"/>
      <c r="G4" s="4"/>
      <c r="H4" s="536"/>
      <c r="I4" s="536"/>
      <c r="J4" s="536"/>
      <c r="K4" s="536"/>
      <c r="L4" s="536"/>
      <c r="M4" s="536"/>
    </row>
    <row r="5" spans="1:13" ht="22" customHeight="1">
      <c r="A5" s="517" t="s">
        <v>82</v>
      </c>
      <c r="B5" s="517"/>
      <c r="C5" s="517"/>
      <c r="D5" s="517"/>
      <c r="E5" s="517"/>
      <c r="F5" s="517"/>
      <c r="G5" s="4"/>
      <c r="H5" s="536"/>
      <c r="I5" s="536"/>
      <c r="J5" s="536"/>
      <c r="K5" s="536"/>
      <c r="L5" s="536"/>
      <c r="M5" s="536"/>
    </row>
    <row r="6" spans="1:13" ht="22" customHeight="1">
      <c r="A6" s="517" t="s">
        <v>83</v>
      </c>
      <c r="B6" s="517"/>
      <c r="C6" s="517"/>
      <c r="D6" s="517"/>
      <c r="E6" s="517"/>
      <c r="F6" s="517"/>
      <c r="G6" s="4"/>
    </row>
    <row r="7" spans="1:13" ht="22" customHeight="1">
      <c r="A7" s="517" t="s">
        <v>84</v>
      </c>
      <c r="B7" s="517"/>
      <c r="C7" s="517"/>
      <c r="D7" s="517"/>
      <c r="E7" s="517"/>
      <c r="F7" s="517"/>
      <c r="G7" s="4"/>
      <c r="H7" s="14"/>
      <c r="I7" s="15"/>
      <c r="J7" s="16" t="s">
        <v>561</v>
      </c>
      <c r="K7" s="16" t="s">
        <v>591</v>
      </c>
      <c r="L7" s="524" t="s">
        <v>562</v>
      </c>
      <c r="M7" s="541"/>
    </row>
    <row r="8" spans="1:13" ht="22" customHeight="1">
      <c r="A8" s="517" t="s">
        <v>85</v>
      </c>
      <c r="B8" s="517"/>
      <c r="C8" s="517"/>
      <c r="D8" s="517"/>
      <c r="E8" s="517"/>
      <c r="F8" s="517"/>
      <c r="G8" s="4"/>
      <c r="H8" s="518" t="s">
        <v>90</v>
      </c>
      <c r="I8" s="519"/>
      <c r="J8" s="7">
        <f>Holds!T340</f>
        <v>0</v>
      </c>
      <c r="K8" s="7">
        <f>Holds!U340</f>
        <v>0</v>
      </c>
      <c r="L8" s="520">
        <f>Holds!V340</f>
        <v>0</v>
      </c>
      <c r="M8" s="521"/>
    </row>
    <row r="9" spans="1:13" ht="22" customHeight="1">
      <c r="A9" s="517" t="s">
        <v>86</v>
      </c>
      <c r="B9" s="517"/>
      <c r="C9" s="517"/>
      <c r="D9" s="517"/>
      <c r="E9" s="517"/>
      <c r="F9" s="517"/>
      <c r="G9" s="4"/>
      <c r="H9" s="518" t="s">
        <v>560</v>
      </c>
      <c r="I9" s="519"/>
      <c r="J9" s="7">
        <f>Macros!T78</f>
        <v>0</v>
      </c>
      <c r="K9" s="7">
        <f>Macros!U78</f>
        <v>0</v>
      </c>
      <c r="L9" s="520">
        <f>Macros!V78</f>
        <v>0</v>
      </c>
      <c r="M9" s="521"/>
    </row>
    <row r="10" spans="1:13" ht="22" customHeight="1">
      <c r="A10" s="517" t="s">
        <v>87</v>
      </c>
      <c r="B10" s="517"/>
      <c r="C10" s="517"/>
      <c r="D10" s="517"/>
      <c r="E10" s="517"/>
      <c r="F10" s="517"/>
      <c r="G10" s="4"/>
      <c r="H10" s="518" t="s">
        <v>610</v>
      </c>
      <c r="I10" s="519"/>
      <c r="J10" s="7">
        <f>Hybrids!J4+Hybrids!J5+Hybrids!J6+Hybrids!J7+Hybrids!J8+Hybrids!J9+Hybrids!J10+Hybrids!J11+Hybrids!J12+Hybrids!J13+Hybrids!J14+Hybrids!J15+Hybrids!J16+Hybrids!J17+Hybrids!J18+Hybrids!J19+SUM(Hybrids!J20:J28)</f>
        <v>0</v>
      </c>
      <c r="K10" s="7">
        <f>Hybrids!K29</f>
        <v>0</v>
      </c>
      <c r="L10" s="520">
        <f>Hybrids!L29</f>
        <v>0</v>
      </c>
      <c r="M10" s="521"/>
    </row>
    <row r="11" spans="1:13" ht="22" customHeight="1">
      <c r="A11" s="517" t="s">
        <v>88</v>
      </c>
      <c r="B11" s="517"/>
      <c r="C11" s="517"/>
      <c r="D11" s="517"/>
      <c r="E11" s="517"/>
      <c r="F11" s="517"/>
      <c r="G11" s="4"/>
      <c r="H11" s="518" t="s">
        <v>556</v>
      </c>
      <c r="I11" s="519"/>
      <c r="J11" s="7">
        <f>Accessories!I6</f>
        <v>0</v>
      </c>
      <c r="K11" s="7">
        <f>Accessories!J5</f>
        <v>0</v>
      </c>
      <c r="L11" s="520">
        <f>Accessories!K6</f>
        <v>0</v>
      </c>
      <c r="M11" s="521"/>
    </row>
    <row r="12" spans="1:13" ht="22" customHeight="1">
      <c r="A12" s="5"/>
      <c r="B12" s="4"/>
      <c r="C12" s="4"/>
      <c r="D12" s="4"/>
      <c r="E12" s="4"/>
      <c r="F12" s="4"/>
      <c r="G12" s="4"/>
      <c r="H12" s="523" t="s">
        <v>563</v>
      </c>
      <c r="I12" s="524"/>
      <c r="J12" s="17"/>
      <c r="K12" s="17"/>
      <c r="L12" s="525">
        <f>SUM(L8:M11)</f>
        <v>0</v>
      </c>
      <c r="M12" s="526"/>
    </row>
    <row r="13" spans="1:13" ht="22" customHeight="1" thickBot="1">
      <c r="A13" s="522" t="s">
        <v>89</v>
      </c>
      <c r="B13" s="522"/>
      <c r="C13" s="522"/>
      <c r="D13" s="522"/>
      <c r="E13" s="522"/>
      <c r="F13" s="522"/>
      <c r="G13" s="4"/>
      <c r="H13" s="8"/>
      <c r="I13" s="9"/>
      <c r="J13" s="9"/>
      <c r="K13" s="9"/>
      <c r="L13" s="530"/>
      <c r="M13" s="531"/>
    </row>
    <row r="14" spans="1:13" ht="22" customHeight="1" thickBot="1">
      <c r="A14" s="527" t="s">
        <v>80</v>
      </c>
      <c r="B14" s="528"/>
      <c r="C14" s="527"/>
      <c r="D14" s="529"/>
      <c r="E14" s="529"/>
      <c r="F14" s="528"/>
      <c r="G14" s="4"/>
      <c r="H14" s="532" t="s">
        <v>563</v>
      </c>
      <c r="I14" s="533"/>
      <c r="J14" s="18"/>
      <c r="K14" s="18"/>
      <c r="L14" s="534">
        <f>L12</f>
        <v>0</v>
      </c>
      <c r="M14" s="535"/>
    </row>
    <row r="15" spans="1:13" ht="22" customHeight="1" thickBot="1">
      <c r="A15" s="527" t="s">
        <v>81</v>
      </c>
      <c r="B15" s="528"/>
      <c r="C15" s="527"/>
      <c r="D15" s="529"/>
      <c r="E15" s="529"/>
      <c r="F15" s="528"/>
      <c r="G15" s="4"/>
      <c r="H15" s="542" t="s">
        <v>91</v>
      </c>
      <c r="I15" s="543"/>
      <c r="J15" s="22">
        <v>0</v>
      </c>
      <c r="K15" s="19"/>
      <c r="L15" s="544">
        <f>L14*J15</f>
        <v>0</v>
      </c>
      <c r="M15" s="545"/>
    </row>
    <row r="16" spans="1:13" ht="22" customHeight="1" thickBot="1">
      <c r="A16" s="527" t="s">
        <v>82</v>
      </c>
      <c r="B16" s="528"/>
      <c r="C16" s="527"/>
      <c r="D16" s="529"/>
      <c r="E16" s="529"/>
      <c r="F16" s="528"/>
      <c r="G16" s="4"/>
      <c r="H16" s="537" t="s">
        <v>564</v>
      </c>
      <c r="I16" s="538"/>
      <c r="J16" s="20"/>
      <c r="K16" s="20"/>
      <c r="L16" s="539">
        <f>L14+L15</f>
        <v>0</v>
      </c>
      <c r="M16" s="540"/>
    </row>
    <row r="17" spans="1:13" ht="22" customHeight="1">
      <c r="A17" s="527" t="s">
        <v>83</v>
      </c>
      <c r="B17" s="528"/>
      <c r="C17" s="527"/>
      <c r="D17" s="529"/>
      <c r="E17" s="529"/>
      <c r="F17" s="528"/>
      <c r="G17" s="4"/>
    </row>
    <row r="18" spans="1:13" ht="22" customHeight="1">
      <c r="A18" s="527" t="s">
        <v>84</v>
      </c>
      <c r="B18" s="528"/>
      <c r="C18" s="527"/>
      <c r="D18" s="529"/>
      <c r="E18" s="529"/>
      <c r="F18" s="528"/>
      <c r="G18" s="4"/>
      <c r="H18" s="10"/>
      <c r="I18" s="10"/>
      <c r="J18" s="10"/>
      <c r="K18" s="10"/>
    </row>
    <row r="19" spans="1:13" ht="22" customHeight="1">
      <c r="A19" s="527" t="s">
        <v>85</v>
      </c>
      <c r="B19" s="528"/>
      <c r="C19" s="527"/>
      <c r="D19" s="529"/>
      <c r="E19" s="529"/>
      <c r="F19" s="528"/>
      <c r="G19" s="4"/>
      <c r="H19" s="10"/>
      <c r="I19" s="10"/>
      <c r="J19" s="10"/>
      <c r="K19" s="10"/>
    </row>
    <row r="20" spans="1:13" ht="22" customHeight="1">
      <c r="A20" s="527" t="s">
        <v>86</v>
      </c>
      <c r="B20" s="528"/>
      <c r="C20" s="527"/>
      <c r="D20" s="529"/>
      <c r="E20" s="529"/>
      <c r="F20" s="528"/>
      <c r="G20" s="4"/>
      <c r="H20" s="10"/>
      <c r="I20" s="10"/>
      <c r="J20" s="10"/>
      <c r="K20" s="10"/>
    </row>
    <row r="21" spans="1:13" ht="22" customHeight="1">
      <c r="A21" s="527" t="s">
        <v>87</v>
      </c>
      <c r="B21" s="528"/>
      <c r="C21" s="527"/>
      <c r="D21" s="529"/>
      <c r="E21" s="529"/>
      <c r="F21" s="528"/>
      <c r="G21" s="4"/>
      <c r="H21" s="11"/>
      <c r="I21" s="11"/>
      <c r="J21" s="11"/>
      <c r="K21" s="11"/>
    </row>
    <row r="22" spans="1:13" ht="22" customHeight="1">
      <c r="A22" s="527" t="s">
        <v>88</v>
      </c>
      <c r="B22" s="528"/>
      <c r="C22" s="527"/>
      <c r="D22" s="529"/>
      <c r="E22" s="529"/>
      <c r="F22" s="528"/>
      <c r="G22" s="4"/>
      <c r="H22" s="11"/>
      <c r="I22" s="11"/>
      <c r="J22" s="11"/>
      <c r="K22" s="11"/>
    </row>
    <row r="23" spans="1:13" ht="22" customHeight="1">
      <c r="A23" s="5"/>
      <c r="B23" s="4"/>
      <c r="C23" s="4"/>
      <c r="D23" s="4"/>
      <c r="E23" s="4"/>
      <c r="F23" s="4"/>
      <c r="G23" s="4"/>
      <c r="H23" s="11"/>
      <c r="I23" s="11"/>
      <c r="J23" s="11"/>
      <c r="K23" s="11"/>
    </row>
    <row r="24" spans="1:13" ht="22" customHeight="1">
      <c r="A24" s="5"/>
      <c r="B24" s="4"/>
      <c r="C24" s="4"/>
      <c r="D24" s="4"/>
      <c r="E24" s="4"/>
      <c r="F24" s="4"/>
      <c r="G24" s="4"/>
      <c r="H24" s="21"/>
      <c r="I24" s="21"/>
      <c r="J24" s="21"/>
      <c r="K24" s="21"/>
    </row>
    <row r="25" spans="1:13" ht="22" customHeight="1">
      <c r="A25" s="5"/>
      <c r="B25" s="516" t="s">
        <v>559</v>
      </c>
      <c r="C25" s="516"/>
      <c r="D25" s="516"/>
      <c r="E25" s="516"/>
      <c r="F25" s="516"/>
      <c r="G25" s="516"/>
      <c r="H25" s="516"/>
      <c r="I25" s="516"/>
      <c r="J25" s="516"/>
      <c r="K25" s="516"/>
      <c r="L25" s="516"/>
      <c r="M25" s="516"/>
    </row>
    <row r="26" spans="1:13" ht="22" customHeight="1">
      <c r="A26" s="5"/>
      <c r="B26" s="4"/>
      <c r="C26" s="4"/>
      <c r="D26" s="4"/>
      <c r="E26" s="4"/>
      <c r="F26" s="4"/>
      <c r="G26" s="4"/>
      <c r="H26" s="11"/>
      <c r="I26" s="11"/>
      <c r="J26" s="11"/>
      <c r="K26" s="11"/>
    </row>
    <row r="27" spans="1:13" ht="22" customHeight="1">
      <c r="A27" s="5"/>
    </row>
    <row r="28" spans="1:13" ht="22" customHeight="1">
      <c r="A28" s="5"/>
      <c r="B28" s="4"/>
      <c r="C28" s="4"/>
      <c r="D28" s="4"/>
      <c r="E28" s="4"/>
      <c r="F28" s="4"/>
      <c r="G28" s="4"/>
      <c r="H28" s="11"/>
      <c r="I28" s="11"/>
      <c r="J28" s="11"/>
      <c r="K28" s="11"/>
    </row>
    <row r="29" spans="1:13" ht="22" customHeight="1">
      <c r="A29" s="5"/>
      <c r="B29" s="4"/>
      <c r="C29" s="4"/>
      <c r="D29" s="4"/>
      <c r="E29" s="4"/>
      <c r="F29" s="4"/>
      <c r="G29" s="4"/>
      <c r="H29" s="11"/>
      <c r="I29" s="11"/>
      <c r="J29" s="11"/>
      <c r="K29" s="11"/>
    </row>
    <row r="30" spans="1:13" ht="22" customHeight="1">
      <c r="A30" s="5"/>
      <c r="B30" s="4"/>
      <c r="C30" s="4"/>
      <c r="D30" s="4"/>
      <c r="E30" s="4"/>
      <c r="F30" s="4"/>
      <c r="G30" s="4"/>
      <c r="H30" s="11"/>
      <c r="I30" s="11"/>
      <c r="J30" s="11"/>
      <c r="K30" s="11"/>
    </row>
    <row r="31" spans="1:13" ht="22" customHeight="1">
      <c r="A31" s="5"/>
      <c r="B31" s="4"/>
      <c r="C31" s="4"/>
      <c r="D31" s="4"/>
      <c r="E31" s="4"/>
      <c r="F31" s="4"/>
      <c r="G31" s="4"/>
      <c r="H31" s="4"/>
      <c r="I31" s="4"/>
      <c r="J31" s="11"/>
      <c r="K31" s="11"/>
    </row>
    <row r="32" spans="1:13" ht="22" customHeight="1">
      <c r="A32" s="5"/>
      <c r="B32" s="4"/>
      <c r="C32" s="4"/>
      <c r="D32" s="4"/>
      <c r="E32" s="4"/>
      <c r="F32" s="4"/>
      <c r="G32" s="4"/>
      <c r="H32" s="11"/>
      <c r="I32" s="11"/>
      <c r="J32" s="11"/>
      <c r="K32" s="11"/>
    </row>
    <row r="33" spans="1:11" ht="22" customHeight="1">
      <c r="A33" s="5"/>
      <c r="B33" s="4"/>
      <c r="C33" s="4"/>
      <c r="D33" s="4"/>
      <c r="E33" s="4"/>
      <c r="F33" s="4"/>
      <c r="G33" s="4"/>
      <c r="H33" s="11"/>
      <c r="I33" s="11"/>
      <c r="J33" s="11"/>
      <c r="K33" s="11"/>
    </row>
    <row r="34" spans="1:11" ht="22" customHeight="1">
      <c r="A34" s="5"/>
      <c r="B34" s="4"/>
      <c r="C34" s="4"/>
      <c r="D34" s="4"/>
      <c r="E34" s="4"/>
      <c r="F34" s="4"/>
      <c r="G34" s="4"/>
      <c r="H34" s="11"/>
      <c r="I34" s="11"/>
      <c r="J34" s="11"/>
      <c r="K34" s="11"/>
    </row>
    <row r="35" spans="1:11" ht="22" customHeight="1">
      <c r="A35" s="5"/>
      <c r="B35" s="4"/>
      <c r="C35" s="4"/>
      <c r="D35" s="4"/>
      <c r="E35" s="4"/>
      <c r="F35" s="4"/>
      <c r="G35" s="4"/>
      <c r="H35" s="11"/>
      <c r="I35" s="11"/>
      <c r="J35" s="11"/>
      <c r="K35" s="11"/>
    </row>
    <row r="36" spans="1:11" ht="22" customHeight="1">
      <c r="A36" s="4"/>
      <c r="B36" s="4"/>
      <c r="C36" s="4"/>
      <c r="D36" s="4"/>
      <c r="E36" s="4"/>
      <c r="F36" s="4"/>
      <c r="G36" s="4"/>
      <c r="H36" s="11"/>
      <c r="I36" s="11"/>
      <c r="J36" s="11"/>
      <c r="K36" s="11"/>
    </row>
    <row r="37" spans="1:11" ht="22" customHeight="1">
      <c r="A37" s="12"/>
      <c r="B37" s="12"/>
      <c r="C37" s="12"/>
      <c r="D37" s="12"/>
      <c r="E37" s="4"/>
      <c r="F37" s="4"/>
      <c r="G37" s="4"/>
      <c r="H37" s="11"/>
      <c r="I37" s="11"/>
      <c r="J37" s="11"/>
      <c r="K37" s="11"/>
    </row>
    <row r="38" spans="1:11" ht="22" customHeight="1">
      <c r="A38" s="12"/>
      <c r="B38" s="12"/>
      <c r="C38" s="12"/>
      <c r="D38" s="12"/>
      <c r="E38" s="4"/>
      <c r="F38" s="4"/>
      <c r="G38" s="4"/>
      <c r="H38" s="11"/>
      <c r="I38" s="11"/>
      <c r="J38" s="11"/>
      <c r="K38" s="11"/>
    </row>
    <row r="39" spans="1:11" ht="22" customHeight="1">
      <c r="A39" s="12"/>
      <c r="B39" s="12"/>
      <c r="C39" s="12"/>
      <c r="D39" s="4"/>
      <c r="E39" s="4"/>
      <c r="F39" s="4"/>
      <c r="G39" s="4"/>
      <c r="H39" s="11"/>
      <c r="I39" s="11"/>
      <c r="J39" s="11"/>
      <c r="K39" s="11"/>
    </row>
    <row r="40" spans="1:11" ht="22" customHeight="1">
      <c r="A40" s="4"/>
      <c r="B40" s="4"/>
      <c r="C40" s="4"/>
      <c r="D40" s="4"/>
      <c r="E40" s="4"/>
      <c r="F40" s="4"/>
      <c r="G40" s="4"/>
      <c r="H40" s="11"/>
      <c r="I40" s="11"/>
      <c r="J40" s="11"/>
      <c r="K40" s="11"/>
    </row>
    <row r="41" spans="1:11" ht="22" customHeight="1">
      <c r="A41" s="13"/>
      <c r="B41" s="13"/>
      <c r="C41" s="13"/>
      <c r="D41" s="13"/>
      <c r="E41" s="13"/>
      <c r="F41" s="13"/>
      <c r="G41" s="4"/>
    </row>
    <row r="42" spans="1:11" ht="25" customHeight="1">
      <c r="A42" s="2"/>
      <c r="B42" s="2"/>
      <c r="C42" s="2"/>
      <c r="D42" s="2"/>
      <c r="E42" s="2"/>
      <c r="F42" s="2"/>
      <c r="G42" s="2"/>
    </row>
    <row r="43" spans="1:11" ht="25" customHeight="1">
      <c r="G43" s="2"/>
    </row>
    <row r="44" spans="1:11" ht="25" customHeight="1"/>
  </sheetData>
  <mergeCells count="58">
    <mergeCell ref="C18:F18"/>
    <mergeCell ref="A15:B15"/>
    <mergeCell ref="H15:I15"/>
    <mergeCell ref="L15:M15"/>
    <mergeCell ref="A22:B22"/>
    <mergeCell ref="C22:F22"/>
    <mergeCell ref="A21:B21"/>
    <mergeCell ref="C21:F21"/>
    <mergeCell ref="H2:M5"/>
    <mergeCell ref="A19:B19"/>
    <mergeCell ref="C19:F19"/>
    <mergeCell ref="A20:B20"/>
    <mergeCell ref="C20:F20"/>
    <mergeCell ref="A17:B17"/>
    <mergeCell ref="C17:F17"/>
    <mergeCell ref="H16:I16"/>
    <mergeCell ref="L16:M16"/>
    <mergeCell ref="A18:B18"/>
    <mergeCell ref="L7:M7"/>
    <mergeCell ref="A11:B11"/>
    <mergeCell ref="C11:F11"/>
    <mergeCell ref="H9:I9"/>
    <mergeCell ref="L9:M9"/>
    <mergeCell ref="H11:I11"/>
    <mergeCell ref="L11:M11"/>
    <mergeCell ref="A9:B9"/>
    <mergeCell ref="C9:F9"/>
    <mergeCell ref="A10:B10"/>
    <mergeCell ref="C10:F10"/>
    <mergeCell ref="H10:I10"/>
    <mergeCell ref="L10:M10"/>
    <mergeCell ref="A5:B5"/>
    <mergeCell ref="C5:F5"/>
    <mergeCell ref="A6:B6"/>
    <mergeCell ref="C6:F6"/>
    <mergeCell ref="A7:B7"/>
    <mergeCell ref="C7:F7"/>
    <mergeCell ref="A2:F2"/>
    <mergeCell ref="A3:B3"/>
    <mergeCell ref="C3:F3"/>
    <mergeCell ref="A4:B4"/>
    <mergeCell ref="C4:F4"/>
    <mergeCell ref="B25:M25"/>
    <mergeCell ref="A8:B8"/>
    <mergeCell ref="C8:F8"/>
    <mergeCell ref="H8:I8"/>
    <mergeCell ref="L8:M8"/>
    <mergeCell ref="A13:F13"/>
    <mergeCell ref="H12:I12"/>
    <mergeCell ref="L12:M12"/>
    <mergeCell ref="A14:B14"/>
    <mergeCell ref="C14:F14"/>
    <mergeCell ref="L13:M13"/>
    <mergeCell ref="C15:F15"/>
    <mergeCell ref="H14:I14"/>
    <mergeCell ref="L14:M14"/>
    <mergeCell ref="A16:B16"/>
    <mergeCell ref="C16:F16"/>
  </mergeCells>
  <pageMargins left="1" right="1" top="1" bottom="1" header="0.25" footer="0.25"/>
  <pageSetup scale="60" orientation="portrait"/>
  <headerFooter>
    <oddFooter>&amp;C&amp;"Helvetica Neue,Regular"&amp;12&amp;K000000&amp;P</oddFooter>
  </headerFooter>
  <ignoredErrors>
    <ignoredError xmlns:x16r3="http://schemas.microsoft.com/office/spreadsheetml/2018/08/main" sqref="L11" x16r3:misleadingForma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350"/>
  <sheetViews>
    <sheetView showGridLines="0" showRuler="0" zoomScaleNormal="150" zoomScaleSheetLayoutView="125" zoomScalePageLayoutView="125" workbookViewId="0">
      <pane xSplit="5" ySplit="3" topLeftCell="F4" activePane="bottomRight" state="frozen"/>
      <selection activeCell="D31" sqref="D31"/>
      <selection pane="topRight" activeCell="D31" sqref="D31"/>
      <selection pane="bottomLeft" activeCell="D31" sqref="D31"/>
      <selection pane="bottomRight" activeCell="K17" sqref="K17"/>
    </sheetView>
  </sheetViews>
  <sheetFormatPr baseColWidth="10" defaultColWidth="7.75" defaultRowHeight="20" customHeight="1"/>
  <cols>
    <col min="1" max="1" width="7.125" style="95" customWidth="1"/>
    <col min="2" max="2" width="9.875" style="239" customWidth="1"/>
    <col min="3" max="4" width="5.5" style="95" customWidth="1"/>
    <col min="5" max="5" width="6.875" style="243" customWidth="1"/>
    <col min="6" max="19" width="5" style="95" customWidth="1"/>
    <col min="20" max="20" width="4.875" style="95" customWidth="1"/>
    <col min="21" max="21" width="5.625" style="95" customWidth="1"/>
    <col min="22" max="22" width="10.625" style="244" customWidth="1"/>
    <col min="23" max="23" width="9.125" style="95" customWidth="1"/>
    <col min="24" max="29" width="7.75" style="94" customWidth="1"/>
    <col min="30" max="251" width="7.75" style="95" customWidth="1"/>
    <col min="252" max="16384" width="7.75" style="96"/>
  </cols>
  <sheetData>
    <row r="1" spans="1:26" ht="72" customHeight="1">
      <c r="A1" s="91" t="s">
        <v>595</v>
      </c>
      <c r="B1" s="550" t="e" vm="2">
        <v>#VALUE!</v>
      </c>
      <c r="C1" s="550"/>
      <c r="D1" s="550"/>
      <c r="E1" s="92"/>
      <c r="F1" s="548" t="s">
        <v>612</v>
      </c>
      <c r="G1" s="549"/>
      <c r="H1" s="549"/>
      <c r="I1" s="549"/>
      <c r="J1" s="549"/>
      <c r="K1" s="549"/>
      <c r="L1" s="549"/>
      <c r="M1" s="549"/>
      <c r="N1" s="549"/>
      <c r="O1" s="549"/>
      <c r="P1" s="549"/>
      <c r="Q1" s="549"/>
      <c r="R1" s="549"/>
      <c r="S1" s="549"/>
      <c r="T1" s="497" t="s">
        <v>594</v>
      </c>
      <c r="U1" s="498"/>
      <c r="V1" s="498"/>
      <c r="W1" s="93"/>
      <c r="X1" s="93"/>
      <c r="Y1" s="93"/>
      <c r="Z1" s="93"/>
    </row>
    <row r="2" spans="1:26" ht="24" customHeight="1">
      <c r="A2" s="546" t="s">
        <v>599</v>
      </c>
      <c r="B2" s="547"/>
      <c r="C2" s="547"/>
      <c r="D2" s="547"/>
      <c r="E2" s="547"/>
      <c r="F2" s="97"/>
      <c r="G2" s="98" t="s">
        <v>600</v>
      </c>
      <c r="H2" s="99" t="s">
        <v>601</v>
      </c>
      <c r="I2" s="100" t="s">
        <v>602</v>
      </c>
      <c r="J2" s="101" t="s">
        <v>603</v>
      </c>
      <c r="K2" s="102"/>
      <c r="L2" s="103"/>
      <c r="M2" s="104" t="s">
        <v>604</v>
      </c>
      <c r="N2" s="105" t="s">
        <v>605</v>
      </c>
      <c r="O2" s="106"/>
      <c r="P2" s="107"/>
      <c r="Q2" s="108"/>
      <c r="R2" s="109" t="s">
        <v>606</v>
      </c>
      <c r="S2" s="110"/>
      <c r="T2" s="111"/>
      <c r="U2" s="111"/>
      <c r="V2" s="111"/>
      <c r="W2" s="93"/>
      <c r="X2" s="93"/>
      <c r="Y2" s="93"/>
      <c r="Z2" s="93"/>
    </row>
    <row r="3" spans="1:26" ht="27" customHeight="1" thickBot="1">
      <c r="A3" s="112" t="s">
        <v>0</v>
      </c>
      <c r="B3" s="113" t="s">
        <v>1</v>
      </c>
      <c r="C3" s="112" t="s">
        <v>565</v>
      </c>
      <c r="D3" s="114" t="s">
        <v>566</v>
      </c>
      <c r="E3" s="115" t="s">
        <v>567</v>
      </c>
      <c r="F3" s="116" t="s">
        <v>618</v>
      </c>
      <c r="G3" s="117" t="s">
        <v>619</v>
      </c>
      <c r="H3" s="118" t="s">
        <v>5</v>
      </c>
      <c r="I3" s="119" t="s">
        <v>3</v>
      </c>
      <c r="J3" s="120" t="s">
        <v>620</v>
      </c>
      <c r="K3" s="121" t="s">
        <v>621</v>
      </c>
      <c r="L3" s="122" t="s">
        <v>622</v>
      </c>
      <c r="M3" s="123" t="s">
        <v>623</v>
      </c>
      <c r="N3" s="124" t="s">
        <v>4</v>
      </c>
      <c r="O3" s="125" t="s">
        <v>624</v>
      </c>
      <c r="P3" s="126" t="s">
        <v>625</v>
      </c>
      <c r="Q3" s="127" t="s">
        <v>626</v>
      </c>
      <c r="R3" s="128" t="s">
        <v>92</v>
      </c>
      <c r="S3" s="466" t="s">
        <v>496</v>
      </c>
      <c r="T3" s="129" t="s">
        <v>568</v>
      </c>
      <c r="U3" s="129" t="s">
        <v>569</v>
      </c>
      <c r="V3" s="129" t="s">
        <v>570</v>
      </c>
      <c r="W3" s="130"/>
      <c r="X3" s="130"/>
      <c r="Y3" s="130"/>
      <c r="Z3" s="130"/>
    </row>
    <row r="4" spans="1:26" ht="12" customHeight="1">
      <c r="A4" s="131"/>
      <c r="B4" s="132" t="s">
        <v>457</v>
      </c>
      <c r="C4" s="133" t="s">
        <v>93</v>
      </c>
      <c r="D4" s="134">
        <v>2</v>
      </c>
      <c r="E4" s="135">
        <v>209</v>
      </c>
      <c r="F4" s="23"/>
      <c r="G4" s="24"/>
      <c r="H4" s="25"/>
      <c r="I4" s="26"/>
      <c r="J4" s="27"/>
      <c r="K4" s="28"/>
      <c r="L4" s="29"/>
      <c r="M4" s="30"/>
      <c r="N4" s="31"/>
      <c r="O4" s="32"/>
      <c r="P4" s="33"/>
      <c r="Q4" s="34"/>
      <c r="R4" s="35"/>
      <c r="S4" s="485"/>
      <c r="T4" s="136">
        <f>SUM(F4:S4)</f>
        <v>0</v>
      </c>
      <c r="U4" s="137">
        <f>T4*D4</f>
        <v>0</v>
      </c>
      <c r="V4" s="138">
        <f>T4*E4</f>
        <v>0</v>
      </c>
      <c r="W4" s="130"/>
      <c r="X4" s="130"/>
      <c r="Y4" s="130"/>
      <c r="Z4" s="130"/>
    </row>
    <row r="5" spans="1:26" ht="12" customHeight="1">
      <c r="A5" s="131"/>
      <c r="B5" s="139" t="s">
        <v>457</v>
      </c>
      <c r="C5" s="140" t="s">
        <v>94</v>
      </c>
      <c r="D5" s="141">
        <v>3</v>
      </c>
      <c r="E5" s="142">
        <v>248</v>
      </c>
      <c r="F5" s="36"/>
      <c r="G5" s="37"/>
      <c r="H5" s="38"/>
      <c r="I5" s="39"/>
      <c r="J5" s="40"/>
      <c r="K5" s="41"/>
      <c r="L5" s="42"/>
      <c r="M5" s="43"/>
      <c r="N5" s="44"/>
      <c r="O5" s="45"/>
      <c r="P5" s="46"/>
      <c r="Q5" s="47"/>
      <c r="R5" s="48"/>
      <c r="S5" s="486"/>
      <c r="T5" s="136">
        <f t="shared" ref="T5:T202" si="0">SUM(F5:S5)</f>
        <v>0</v>
      </c>
      <c r="U5" s="137">
        <f t="shared" ref="U5:U202" si="1">T5*D5</f>
        <v>0</v>
      </c>
      <c r="V5" s="138">
        <f t="shared" ref="V5:V202" si="2">T5*E5</f>
        <v>0</v>
      </c>
      <c r="W5" s="130"/>
      <c r="X5" s="130"/>
      <c r="Y5" s="130"/>
      <c r="Z5" s="130"/>
    </row>
    <row r="6" spans="1:26" ht="12" customHeight="1">
      <c r="A6" s="131"/>
      <c r="B6" s="139" t="s">
        <v>458</v>
      </c>
      <c r="C6" s="140" t="s">
        <v>95</v>
      </c>
      <c r="D6" s="141">
        <v>3</v>
      </c>
      <c r="E6" s="142">
        <v>213</v>
      </c>
      <c r="F6" s="36"/>
      <c r="G6" s="37"/>
      <c r="H6" s="38"/>
      <c r="I6" s="39"/>
      <c r="J6" s="40"/>
      <c r="K6" s="41"/>
      <c r="L6" s="42"/>
      <c r="M6" s="43"/>
      <c r="N6" s="44"/>
      <c r="O6" s="45"/>
      <c r="P6" s="46"/>
      <c r="Q6" s="47"/>
      <c r="R6" s="48"/>
      <c r="S6" s="486"/>
      <c r="T6" s="136">
        <f t="shared" si="0"/>
        <v>0</v>
      </c>
      <c r="U6" s="137">
        <f t="shared" si="1"/>
        <v>0</v>
      </c>
      <c r="V6" s="138">
        <f t="shared" si="2"/>
        <v>0</v>
      </c>
      <c r="W6" s="130"/>
      <c r="X6" s="130"/>
      <c r="Y6" s="130"/>
      <c r="Z6" s="130"/>
    </row>
    <row r="7" spans="1:26" ht="12" customHeight="1">
      <c r="A7" s="131"/>
      <c r="B7" s="139" t="s">
        <v>458</v>
      </c>
      <c r="C7" s="140" t="s">
        <v>96</v>
      </c>
      <c r="D7" s="141">
        <v>4</v>
      </c>
      <c r="E7" s="142">
        <v>238</v>
      </c>
      <c r="F7" s="36"/>
      <c r="G7" s="37"/>
      <c r="H7" s="38"/>
      <c r="I7" s="39"/>
      <c r="J7" s="40"/>
      <c r="K7" s="41"/>
      <c r="L7" s="42"/>
      <c r="M7" s="43"/>
      <c r="N7" s="44"/>
      <c r="O7" s="45"/>
      <c r="P7" s="46"/>
      <c r="Q7" s="47"/>
      <c r="R7" s="48"/>
      <c r="S7" s="486"/>
      <c r="T7" s="136">
        <f t="shared" ref="T7:T98" si="3">SUM(F7:S7)</f>
        <v>0</v>
      </c>
      <c r="U7" s="137">
        <f t="shared" ref="U7:U98" si="4">T7*D7</f>
        <v>0</v>
      </c>
      <c r="V7" s="138">
        <f t="shared" ref="V7:V98" si="5">T7*E7</f>
        <v>0</v>
      </c>
      <c r="W7" s="130"/>
      <c r="X7" s="130"/>
      <c r="Y7" s="130"/>
      <c r="Z7" s="130"/>
    </row>
    <row r="8" spans="1:26" ht="12" customHeight="1">
      <c r="A8" s="131"/>
      <c r="B8" s="139" t="s">
        <v>458</v>
      </c>
      <c r="C8" s="140" t="s">
        <v>97</v>
      </c>
      <c r="D8" s="141">
        <v>6</v>
      </c>
      <c r="E8" s="142">
        <v>258</v>
      </c>
      <c r="F8" s="36"/>
      <c r="G8" s="37"/>
      <c r="H8" s="38"/>
      <c r="I8" s="39"/>
      <c r="J8" s="40"/>
      <c r="K8" s="41"/>
      <c r="L8" s="42"/>
      <c r="M8" s="43"/>
      <c r="N8" s="44"/>
      <c r="O8" s="45"/>
      <c r="P8" s="46"/>
      <c r="Q8" s="47"/>
      <c r="R8" s="48"/>
      <c r="S8" s="486"/>
      <c r="T8" s="136">
        <f t="shared" si="3"/>
        <v>0</v>
      </c>
      <c r="U8" s="137">
        <f t="shared" si="4"/>
        <v>0</v>
      </c>
      <c r="V8" s="138">
        <f t="shared" si="5"/>
        <v>0</v>
      </c>
      <c r="W8" s="130"/>
      <c r="X8" s="130"/>
      <c r="Y8" s="130"/>
      <c r="Z8" s="130"/>
    </row>
    <row r="9" spans="1:26" ht="12" customHeight="1">
      <c r="A9" s="131"/>
      <c r="B9" s="139" t="s">
        <v>459</v>
      </c>
      <c r="C9" s="140" t="s">
        <v>98</v>
      </c>
      <c r="D9" s="141">
        <v>10</v>
      </c>
      <c r="E9" s="142">
        <v>255</v>
      </c>
      <c r="F9" s="36"/>
      <c r="G9" s="37"/>
      <c r="H9" s="38"/>
      <c r="I9" s="39"/>
      <c r="J9" s="40"/>
      <c r="K9" s="41"/>
      <c r="L9" s="42"/>
      <c r="M9" s="43"/>
      <c r="N9" s="44"/>
      <c r="O9" s="45"/>
      <c r="P9" s="46"/>
      <c r="Q9" s="47"/>
      <c r="R9" s="48"/>
      <c r="S9" s="486"/>
      <c r="T9" s="136">
        <f t="shared" ref="T9:T30" si="6">SUM(F9:S9)</f>
        <v>0</v>
      </c>
      <c r="U9" s="137">
        <f t="shared" ref="U9:U30" si="7">T9*D9</f>
        <v>0</v>
      </c>
      <c r="V9" s="138">
        <f t="shared" ref="V9:V30" si="8">T9*E9</f>
        <v>0</v>
      </c>
      <c r="W9" s="130"/>
      <c r="X9" s="130"/>
      <c r="Y9" s="130"/>
      <c r="Z9" s="130"/>
    </row>
    <row r="10" spans="1:26" ht="12" customHeight="1">
      <c r="A10" s="131"/>
      <c r="B10" s="139" t="s">
        <v>460</v>
      </c>
      <c r="C10" s="140" t="s">
        <v>99</v>
      </c>
      <c r="D10" s="141">
        <v>10</v>
      </c>
      <c r="E10" s="142">
        <v>182</v>
      </c>
      <c r="F10" s="36"/>
      <c r="G10" s="37"/>
      <c r="H10" s="38"/>
      <c r="I10" s="39"/>
      <c r="J10" s="40"/>
      <c r="K10" s="41"/>
      <c r="L10" s="42"/>
      <c r="M10" s="43"/>
      <c r="N10" s="44"/>
      <c r="O10" s="45"/>
      <c r="P10" s="46"/>
      <c r="Q10" s="47"/>
      <c r="R10" s="48"/>
      <c r="S10" s="486"/>
      <c r="T10" s="136">
        <f t="shared" si="6"/>
        <v>0</v>
      </c>
      <c r="U10" s="137">
        <f t="shared" si="7"/>
        <v>0</v>
      </c>
      <c r="V10" s="138">
        <f t="shared" si="8"/>
        <v>0</v>
      </c>
      <c r="W10" s="130"/>
      <c r="X10" s="130"/>
      <c r="Y10" s="130"/>
      <c r="Z10" s="130"/>
    </row>
    <row r="11" spans="1:26" ht="12" customHeight="1">
      <c r="A11" s="131"/>
      <c r="B11" s="139" t="s">
        <v>461</v>
      </c>
      <c r="C11" s="140" t="s">
        <v>100</v>
      </c>
      <c r="D11" s="141">
        <v>12</v>
      </c>
      <c r="E11" s="142">
        <v>172</v>
      </c>
      <c r="F11" s="36"/>
      <c r="G11" s="37"/>
      <c r="H11" s="38"/>
      <c r="I11" s="39"/>
      <c r="J11" s="40"/>
      <c r="K11" s="41"/>
      <c r="L11" s="42"/>
      <c r="M11" s="43"/>
      <c r="N11" s="44"/>
      <c r="O11" s="45"/>
      <c r="P11" s="46"/>
      <c r="Q11" s="47"/>
      <c r="R11" s="48"/>
      <c r="S11" s="486"/>
      <c r="T11" s="136">
        <f t="shared" si="6"/>
        <v>0</v>
      </c>
      <c r="U11" s="137">
        <f t="shared" si="7"/>
        <v>0</v>
      </c>
      <c r="V11" s="138">
        <f t="shared" si="8"/>
        <v>0</v>
      </c>
      <c r="W11" s="130"/>
      <c r="X11" s="130"/>
      <c r="Y11" s="130"/>
      <c r="Z11" s="130"/>
    </row>
    <row r="12" spans="1:26" ht="12" customHeight="1">
      <c r="A12" s="131"/>
      <c r="B12" s="139" t="s">
        <v>462</v>
      </c>
      <c r="C12" s="140" t="s">
        <v>101</v>
      </c>
      <c r="D12" s="141">
        <v>12</v>
      </c>
      <c r="E12" s="142">
        <v>129</v>
      </c>
      <c r="F12" s="36"/>
      <c r="G12" s="37"/>
      <c r="H12" s="38"/>
      <c r="I12" s="39"/>
      <c r="J12" s="40"/>
      <c r="K12" s="41"/>
      <c r="L12" s="42"/>
      <c r="M12" s="43"/>
      <c r="N12" s="44"/>
      <c r="O12" s="45"/>
      <c r="P12" s="46"/>
      <c r="Q12" s="47"/>
      <c r="R12" s="48"/>
      <c r="S12" s="486"/>
      <c r="T12" s="136">
        <f t="shared" si="6"/>
        <v>0</v>
      </c>
      <c r="U12" s="137">
        <f t="shared" si="7"/>
        <v>0</v>
      </c>
      <c r="V12" s="138">
        <f t="shared" si="8"/>
        <v>0</v>
      </c>
      <c r="W12" s="130"/>
      <c r="X12" s="130"/>
      <c r="Y12" s="130"/>
      <c r="Z12" s="130"/>
    </row>
    <row r="13" spans="1:26" ht="12" customHeight="1">
      <c r="A13" s="131"/>
      <c r="B13" s="139" t="s">
        <v>463</v>
      </c>
      <c r="C13" s="140" t="s">
        <v>398</v>
      </c>
      <c r="D13" s="141">
        <v>10</v>
      </c>
      <c r="E13" s="142">
        <v>82</v>
      </c>
      <c r="F13" s="36"/>
      <c r="G13" s="37"/>
      <c r="H13" s="38"/>
      <c r="I13" s="39"/>
      <c r="J13" s="40"/>
      <c r="K13" s="41"/>
      <c r="L13" s="42"/>
      <c r="M13" s="43"/>
      <c r="N13" s="44"/>
      <c r="O13" s="45"/>
      <c r="P13" s="46"/>
      <c r="Q13" s="47"/>
      <c r="R13" s="48"/>
      <c r="S13" s="486"/>
      <c r="T13" s="136">
        <f t="shared" si="6"/>
        <v>0</v>
      </c>
      <c r="U13" s="137">
        <f t="shared" si="7"/>
        <v>0</v>
      </c>
      <c r="V13" s="138">
        <f t="shared" si="8"/>
        <v>0</v>
      </c>
      <c r="W13" s="130"/>
      <c r="X13" s="130"/>
      <c r="Y13" s="130"/>
      <c r="Z13" s="130"/>
    </row>
    <row r="14" spans="1:26" ht="12" customHeight="1">
      <c r="A14" s="131"/>
      <c r="B14" s="139" t="s">
        <v>464</v>
      </c>
      <c r="C14" s="140" t="s">
        <v>102</v>
      </c>
      <c r="D14" s="141">
        <v>10</v>
      </c>
      <c r="E14" s="142">
        <v>70</v>
      </c>
      <c r="F14" s="36"/>
      <c r="G14" s="37"/>
      <c r="H14" s="38"/>
      <c r="I14" s="39"/>
      <c r="J14" s="40"/>
      <c r="K14" s="41"/>
      <c r="L14" s="42"/>
      <c r="M14" s="43"/>
      <c r="N14" s="44"/>
      <c r="O14" s="45"/>
      <c r="P14" s="46"/>
      <c r="Q14" s="47"/>
      <c r="R14" s="48"/>
      <c r="S14" s="486"/>
      <c r="T14" s="136">
        <f t="shared" si="6"/>
        <v>0</v>
      </c>
      <c r="U14" s="137">
        <f t="shared" si="7"/>
        <v>0</v>
      </c>
      <c r="V14" s="138">
        <f t="shared" si="8"/>
        <v>0</v>
      </c>
      <c r="W14" s="130"/>
      <c r="X14" s="130"/>
      <c r="Y14" s="130"/>
      <c r="Z14" s="130"/>
    </row>
    <row r="15" spans="1:26" ht="12" customHeight="1">
      <c r="A15" s="143" t="s">
        <v>472</v>
      </c>
      <c r="B15" s="139" t="s">
        <v>461</v>
      </c>
      <c r="C15" s="140" t="s">
        <v>103</v>
      </c>
      <c r="D15" s="141">
        <v>12</v>
      </c>
      <c r="E15" s="142">
        <v>106</v>
      </c>
      <c r="F15" s="36"/>
      <c r="G15" s="37"/>
      <c r="H15" s="38"/>
      <c r="I15" s="39"/>
      <c r="J15" s="40"/>
      <c r="K15" s="41"/>
      <c r="L15" s="42"/>
      <c r="M15" s="43"/>
      <c r="N15" s="44"/>
      <c r="O15" s="45"/>
      <c r="P15" s="46"/>
      <c r="Q15" s="47"/>
      <c r="R15" s="48"/>
      <c r="S15" s="486"/>
      <c r="T15" s="136">
        <f t="shared" si="6"/>
        <v>0</v>
      </c>
      <c r="U15" s="137">
        <f t="shared" si="7"/>
        <v>0</v>
      </c>
      <c r="V15" s="138">
        <f t="shared" si="8"/>
        <v>0</v>
      </c>
      <c r="W15" s="130"/>
      <c r="X15" s="130"/>
      <c r="Y15" s="130"/>
      <c r="Z15" s="130"/>
    </row>
    <row r="16" spans="1:26" ht="12" customHeight="1">
      <c r="A16" s="144" t="s">
        <v>473</v>
      </c>
      <c r="B16" s="139" t="s">
        <v>465</v>
      </c>
      <c r="C16" s="140" t="s">
        <v>104</v>
      </c>
      <c r="D16" s="141">
        <v>12</v>
      </c>
      <c r="E16" s="142">
        <v>88</v>
      </c>
      <c r="F16" s="36"/>
      <c r="G16" s="37"/>
      <c r="H16" s="38"/>
      <c r="I16" s="39"/>
      <c r="J16" s="40"/>
      <c r="K16" s="41"/>
      <c r="L16" s="42"/>
      <c r="M16" s="43"/>
      <c r="N16" s="44"/>
      <c r="O16" s="45"/>
      <c r="P16" s="46"/>
      <c r="Q16" s="47"/>
      <c r="R16" s="48"/>
      <c r="S16" s="486"/>
      <c r="T16" s="136">
        <f t="shared" si="6"/>
        <v>0</v>
      </c>
      <c r="U16" s="137">
        <f t="shared" si="7"/>
        <v>0</v>
      </c>
      <c r="V16" s="138">
        <f t="shared" si="8"/>
        <v>0</v>
      </c>
      <c r="W16" s="130"/>
      <c r="X16" s="130"/>
      <c r="Y16" s="130"/>
      <c r="Z16" s="130"/>
    </row>
    <row r="17" spans="1:26" ht="12" customHeight="1">
      <c r="A17" s="131"/>
      <c r="B17" s="139" t="s">
        <v>464</v>
      </c>
      <c r="C17" s="140" t="s">
        <v>105</v>
      </c>
      <c r="D17" s="141">
        <v>12</v>
      </c>
      <c r="E17" s="142">
        <v>74</v>
      </c>
      <c r="F17" s="36"/>
      <c r="G17" s="37"/>
      <c r="H17" s="38"/>
      <c r="I17" s="39"/>
      <c r="J17" s="40"/>
      <c r="K17" s="41"/>
      <c r="L17" s="42"/>
      <c r="M17" s="43"/>
      <c r="N17" s="44"/>
      <c r="O17" s="45"/>
      <c r="P17" s="46"/>
      <c r="Q17" s="47"/>
      <c r="R17" s="48"/>
      <c r="S17" s="486"/>
      <c r="T17" s="136">
        <f t="shared" si="6"/>
        <v>0</v>
      </c>
      <c r="U17" s="137">
        <f t="shared" si="7"/>
        <v>0</v>
      </c>
      <c r="V17" s="138">
        <f t="shared" si="8"/>
        <v>0</v>
      </c>
      <c r="W17" s="130"/>
      <c r="X17" s="130"/>
      <c r="Y17" s="130"/>
      <c r="Z17" s="130"/>
    </row>
    <row r="18" spans="1:26" ht="12" customHeight="1">
      <c r="A18" s="131"/>
      <c r="B18" s="139" t="s">
        <v>466</v>
      </c>
      <c r="C18" s="140" t="s">
        <v>106</v>
      </c>
      <c r="D18" s="141">
        <v>20</v>
      </c>
      <c r="E18" s="142">
        <v>93</v>
      </c>
      <c r="F18" s="36"/>
      <c r="G18" s="37"/>
      <c r="H18" s="38"/>
      <c r="I18" s="39"/>
      <c r="J18" s="40"/>
      <c r="K18" s="41"/>
      <c r="L18" s="42"/>
      <c r="M18" s="43"/>
      <c r="N18" s="44"/>
      <c r="O18" s="45"/>
      <c r="P18" s="46"/>
      <c r="Q18" s="47"/>
      <c r="R18" s="48"/>
      <c r="S18" s="486"/>
      <c r="T18" s="136">
        <f t="shared" si="6"/>
        <v>0</v>
      </c>
      <c r="U18" s="137">
        <f t="shared" si="7"/>
        <v>0</v>
      </c>
      <c r="V18" s="138">
        <f t="shared" si="8"/>
        <v>0</v>
      </c>
      <c r="W18" s="130"/>
      <c r="X18" s="130"/>
      <c r="Y18" s="130"/>
      <c r="Z18" s="130"/>
    </row>
    <row r="19" spans="1:26" ht="12" customHeight="1">
      <c r="A19" s="131"/>
      <c r="B19" s="139" t="s">
        <v>466</v>
      </c>
      <c r="C19" s="140" t="s">
        <v>107</v>
      </c>
      <c r="D19" s="141">
        <v>20</v>
      </c>
      <c r="E19" s="142">
        <v>87</v>
      </c>
      <c r="F19" s="36"/>
      <c r="G19" s="37"/>
      <c r="H19" s="38"/>
      <c r="I19" s="39"/>
      <c r="J19" s="40"/>
      <c r="K19" s="41"/>
      <c r="L19" s="42"/>
      <c r="M19" s="43"/>
      <c r="N19" s="44"/>
      <c r="O19" s="45"/>
      <c r="P19" s="46"/>
      <c r="Q19" s="47"/>
      <c r="R19" s="48"/>
      <c r="S19" s="486"/>
      <c r="T19" s="136">
        <f t="shared" si="6"/>
        <v>0</v>
      </c>
      <c r="U19" s="137">
        <f t="shared" si="7"/>
        <v>0</v>
      </c>
      <c r="V19" s="138">
        <f t="shared" si="8"/>
        <v>0</v>
      </c>
      <c r="W19" s="130"/>
      <c r="X19" s="130"/>
      <c r="Y19" s="130"/>
      <c r="Z19" s="130"/>
    </row>
    <row r="20" spans="1:26" ht="12" customHeight="1">
      <c r="A20" s="131"/>
      <c r="B20" s="139" t="s">
        <v>467</v>
      </c>
      <c r="C20" s="140" t="s">
        <v>108</v>
      </c>
      <c r="D20" s="141">
        <v>2</v>
      </c>
      <c r="E20" s="142">
        <v>210</v>
      </c>
      <c r="F20" s="36"/>
      <c r="G20" s="37"/>
      <c r="H20" s="38"/>
      <c r="I20" s="39"/>
      <c r="J20" s="40"/>
      <c r="K20" s="41"/>
      <c r="L20" s="42"/>
      <c r="M20" s="43"/>
      <c r="N20" s="44"/>
      <c r="O20" s="45"/>
      <c r="P20" s="46"/>
      <c r="Q20" s="47"/>
      <c r="R20" s="48"/>
      <c r="S20" s="486"/>
      <c r="T20" s="136">
        <f t="shared" si="6"/>
        <v>0</v>
      </c>
      <c r="U20" s="137">
        <f t="shared" si="7"/>
        <v>0</v>
      </c>
      <c r="V20" s="138">
        <f t="shared" si="8"/>
        <v>0</v>
      </c>
      <c r="W20" s="130"/>
      <c r="X20" s="130"/>
      <c r="Y20" s="130"/>
      <c r="Z20" s="130"/>
    </row>
    <row r="21" spans="1:26" ht="12" customHeight="1">
      <c r="A21" s="131"/>
      <c r="B21" s="139" t="s">
        <v>468</v>
      </c>
      <c r="C21" s="140" t="s">
        <v>109</v>
      </c>
      <c r="D21" s="141">
        <v>3</v>
      </c>
      <c r="E21" s="142">
        <v>265</v>
      </c>
      <c r="F21" s="36"/>
      <c r="G21" s="37"/>
      <c r="H21" s="38"/>
      <c r="I21" s="39"/>
      <c r="J21" s="40"/>
      <c r="K21" s="41"/>
      <c r="L21" s="42"/>
      <c r="M21" s="43"/>
      <c r="N21" s="44"/>
      <c r="O21" s="45"/>
      <c r="P21" s="46"/>
      <c r="Q21" s="47"/>
      <c r="R21" s="48"/>
      <c r="S21" s="486"/>
      <c r="T21" s="136">
        <f t="shared" si="6"/>
        <v>0</v>
      </c>
      <c r="U21" s="137">
        <f t="shared" si="7"/>
        <v>0</v>
      </c>
      <c r="V21" s="138">
        <f t="shared" si="8"/>
        <v>0</v>
      </c>
      <c r="W21" s="130"/>
      <c r="X21" s="130"/>
      <c r="Y21" s="130"/>
      <c r="Z21" s="130"/>
    </row>
    <row r="22" spans="1:26" ht="12" customHeight="1">
      <c r="A22" s="131"/>
      <c r="B22" s="139" t="s">
        <v>469</v>
      </c>
      <c r="C22" s="140" t="s">
        <v>110</v>
      </c>
      <c r="D22" s="141">
        <v>4</v>
      </c>
      <c r="E22" s="142">
        <v>239</v>
      </c>
      <c r="F22" s="36"/>
      <c r="G22" s="37"/>
      <c r="H22" s="38"/>
      <c r="I22" s="39"/>
      <c r="J22" s="40"/>
      <c r="K22" s="41"/>
      <c r="L22" s="42"/>
      <c r="M22" s="43"/>
      <c r="N22" s="44"/>
      <c r="O22" s="45"/>
      <c r="P22" s="46"/>
      <c r="Q22" s="47"/>
      <c r="R22" s="48"/>
      <c r="S22" s="486"/>
      <c r="T22" s="136">
        <f t="shared" si="6"/>
        <v>0</v>
      </c>
      <c r="U22" s="137">
        <f t="shared" si="7"/>
        <v>0</v>
      </c>
      <c r="V22" s="138">
        <f t="shared" si="8"/>
        <v>0</v>
      </c>
      <c r="W22" s="130"/>
      <c r="X22" s="130"/>
      <c r="Y22" s="130"/>
      <c r="Z22" s="130"/>
    </row>
    <row r="23" spans="1:26" ht="12" customHeight="1">
      <c r="A23" s="131"/>
      <c r="B23" s="139" t="s">
        <v>469</v>
      </c>
      <c r="C23" s="140" t="s">
        <v>399</v>
      </c>
      <c r="D23" s="141">
        <v>5</v>
      </c>
      <c r="E23" s="142">
        <v>248</v>
      </c>
      <c r="F23" s="36"/>
      <c r="G23" s="37"/>
      <c r="H23" s="38"/>
      <c r="I23" s="39"/>
      <c r="J23" s="40"/>
      <c r="K23" s="41"/>
      <c r="L23" s="42"/>
      <c r="M23" s="43"/>
      <c r="N23" s="44"/>
      <c r="O23" s="45"/>
      <c r="P23" s="46"/>
      <c r="Q23" s="47"/>
      <c r="R23" s="48"/>
      <c r="S23" s="486"/>
      <c r="T23" s="136">
        <f t="shared" si="6"/>
        <v>0</v>
      </c>
      <c r="U23" s="137">
        <f t="shared" si="7"/>
        <v>0</v>
      </c>
      <c r="V23" s="138">
        <f t="shared" si="8"/>
        <v>0</v>
      </c>
      <c r="W23" s="130"/>
      <c r="X23" s="130"/>
      <c r="Y23" s="130"/>
      <c r="Z23" s="130"/>
    </row>
    <row r="24" spans="1:26" ht="12" customHeight="1">
      <c r="A24" s="131"/>
      <c r="B24" s="139" t="s">
        <v>470</v>
      </c>
      <c r="C24" s="140" t="s">
        <v>111</v>
      </c>
      <c r="D24" s="141">
        <v>5</v>
      </c>
      <c r="E24" s="142">
        <v>209</v>
      </c>
      <c r="F24" s="36"/>
      <c r="G24" s="37"/>
      <c r="H24" s="38"/>
      <c r="I24" s="39"/>
      <c r="J24" s="40"/>
      <c r="K24" s="41"/>
      <c r="L24" s="42"/>
      <c r="M24" s="43"/>
      <c r="N24" s="44"/>
      <c r="O24" s="45"/>
      <c r="P24" s="46"/>
      <c r="Q24" s="47"/>
      <c r="R24" s="48"/>
      <c r="S24" s="486"/>
      <c r="T24" s="136">
        <f t="shared" si="6"/>
        <v>0</v>
      </c>
      <c r="U24" s="137">
        <f t="shared" si="7"/>
        <v>0</v>
      </c>
      <c r="V24" s="138">
        <f t="shared" si="8"/>
        <v>0</v>
      </c>
      <c r="W24" s="130"/>
      <c r="X24" s="130"/>
      <c r="Y24" s="130"/>
      <c r="Z24" s="130"/>
    </row>
    <row r="25" spans="1:26" ht="12" customHeight="1">
      <c r="A25" s="131"/>
      <c r="B25" s="139" t="s">
        <v>470</v>
      </c>
      <c r="C25" s="140" t="s">
        <v>112</v>
      </c>
      <c r="D25" s="141">
        <v>5</v>
      </c>
      <c r="E25" s="142">
        <v>195</v>
      </c>
      <c r="F25" s="36"/>
      <c r="G25" s="37"/>
      <c r="H25" s="38"/>
      <c r="I25" s="39"/>
      <c r="J25" s="40"/>
      <c r="K25" s="41"/>
      <c r="L25" s="42"/>
      <c r="M25" s="43"/>
      <c r="N25" s="44"/>
      <c r="O25" s="45"/>
      <c r="P25" s="46"/>
      <c r="Q25" s="47"/>
      <c r="R25" s="48"/>
      <c r="S25" s="486"/>
      <c r="T25" s="136">
        <f t="shared" si="6"/>
        <v>0</v>
      </c>
      <c r="U25" s="137">
        <f t="shared" si="7"/>
        <v>0</v>
      </c>
      <c r="V25" s="138">
        <f t="shared" si="8"/>
        <v>0</v>
      </c>
      <c r="W25" s="130"/>
      <c r="X25" s="130"/>
      <c r="Y25" s="130"/>
      <c r="Z25" s="130"/>
    </row>
    <row r="26" spans="1:26" ht="12" customHeight="1">
      <c r="A26" s="131"/>
      <c r="B26" s="139" t="s">
        <v>470</v>
      </c>
      <c r="C26" s="140" t="s">
        <v>113</v>
      </c>
      <c r="D26" s="141">
        <v>4</v>
      </c>
      <c r="E26" s="142">
        <v>180</v>
      </c>
      <c r="F26" s="36"/>
      <c r="G26" s="37"/>
      <c r="H26" s="38"/>
      <c r="I26" s="39"/>
      <c r="J26" s="40"/>
      <c r="K26" s="41"/>
      <c r="L26" s="42"/>
      <c r="M26" s="43"/>
      <c r="N26" s="44"/>
      <c r="O26" s="45"/>
      <c r="P26" s="46"/>
      <c r="Q26" s="47"/>
      <c r="R26" s="48"/>
      <c r="S26" s="486"/>
      <c r="T26" s="136">
        <f t="shared" si="6"/>
        <v>0</v>
      </c>
      <c r="U26" s="137">
        <f t="shared" si="7"/>
        <v>0</v>
      </c>
      <c r="V26" s="138">
        <f t="shared" si="8"/>
        <v>0</v>
      </c>
      <c r="W26" s="130"/>
      <c r="X26" s="130"/>
      <c r="Y26" s="130"/>
      <c r="Z26" s="130"/>
    </row>
    <row r="27" spans="1:26" ht="12" customHeight="1">
      <c r="A27" s="131"/>
      <c r="B27" s="139" t="s">
        <v>471</v>
      </c>
      <c r="C27" s="140" t="s">
        <v>114</v>
      </c>
      <c r="D27" s="141">
        <v>12</v>
      </c>
      <c r="E27" s="142">
        <v>84</v>
      </c>
      <c r="F27" s="36"/>
      <c r="G27" s="37"/>
      <c r="H27" s="38"/>
      <c r="I27" s="39"/>
      <c r="J27" s="40"/>
      <c r="K27" s="41"/>
      <c r="L27" s="42"/>
      <c r="M27" s="43"/>
      <c r="N27" s="44"/>
      <c r="O27" s="45"/>
      <c r="P27" s="46"/>
      <c r="Q27" s="47"/>
      <c r="R27" s="48"/>
      <c r="S27" s="486"/>
      <c r="T27" s="136">
        <f t="shared" si="6"/>
        <v>0</v>
      </c>
      <c r="U27" s="137">
        <f t="shared" si="7"/>
        <v>0</v>
      </c>
      <c r="V27" s="138">
        <f t="shared" si="8"/>
        <v>0</v>
      </c>
      <c r="W27" s="130"/>
      <c r="X27" s="130"/>
      <c r="Y27" s="130"/>
      <c r="Z27" s="130"/>
    </row>
    <row r="28" spans="1:26" ht="12" customHeight="1" thickBot="1">
      <c r="A28" s="145"/>
      <c r="B28" s="146" t="s">
        <v>471</v>
      </c>
      <c r="C28" s="147" t="s">
        <v>115</v>
      </c>
      <c r="D28" s="148">
        <v>12</v>
      </c>
      <c r="E28" s="149">
        <v>88</v>
      </c>
      <c r="F28" s="49"/>
      <c r="G28" s="50"/>
      <c r="H28" s="51"/>
      <c r="I28" s="52"/>
      <c r="J28" s="53"/>
      <c r="K28" s="54"/>
      <c r="L28" s="55"/>
      <c r="M28" s="56"/>
      <c r="N28" s="57"/>
      <c r="O28" s="58"/>
      <c r="P28" s="59"/>
      <c r="Q28" s="60"/>
      <c r="R28" s="61"/>
      <c r="S28" s="487"/>
      <c r="T28" s="150">
        <f t="shared" si="6"/>
        <v>0</v>
      </c>
      <c r="U28" s="151">
        <f t="shared" si="7"/>
        <v>0</v>
      </c>
      <c r="V28" s="152">
        <f t="shared" si="8"/>
        <v>0</v>
      </c>
      <c r="W28" s="130"/>
      <c r="X28" s="130"/>
      <c r="Y28" s="130"/>
      <c r="Z28" s="130"/>
    </row>
    <row r="29" spans="1:26" ht="12" customHeight="1">
      <c r="A29" s="131"/>
      <c r="B29" s="132" t="s">
        <v>2</v>
      </c>
      <c r="C29" s="133" t="s">
        <v>116</v>
      </c>
      <c r="D29" s="134">
        <v>2</v>
      </c>
      <c r="E29" s="135">
        <v>163</v>
      </c>
      <c r="F29" s="23"/>
      <c r="G29" s="24"/>
      <c r="H29" s="25"/>
      <c r="I29" s="26"/>
      <c r="J29" s="27"/>
      <c r="K29" s="28"/>
      <c r="L29" s="29"/>
      <c r="M29" s="30"/>
      <c r="N29" s="31"/>
      <c r="O29" s="32"/>
      <c r="P29" s="33"/>
      <c r="Q29" s="34"/>
      <c r="R29" s="35"/>
      <c r="S29" s="485"/>
      <c r="T29" s="153">
        <f t="shared" si="6"/>
        <v>0</v>
      </c>
      <c r="U29" s="154">
        <f t="shared" si="7"/>
        <v>0</v>
      </c>
      <c r="V29" s="155">
        <f t="shared" si="8"/>
        <v>0</v>
      </c>
      <c r="W29" s="130"/>
      <c r="X29" s="130"/>
      <c r="Y29" s="130"/>
      <c r="Z29" s="130"/>
    </row>
    <row r="30" spans="1:26" ht="12" customHeight="1">
      <c r="A30" s="131"/>
      <c r="B30" s="139" t="s">
        <v>2</v>
      </c>
      <c r="C30" s="140" t="s">
        <v>117</v>
      </c>
      <c r="D30" s="141">
        <v>2</v>
      </c>
      <c r="E30" s="142">
        <v>151</v>
      </c>
      <c r="F30" s="36"/>
      <c r="G30" s="37"/>
      <c r="H30" s="38"/>
      <c r="I30" s="39"/>
      <c r="J30" s="40"/>
      <c r="K30" s="41"/>
      <c r="L30" s="42"/>
      <c r="M30" s="43"/>
      <c r="N30" s="44"/>
      <c r="O30" s="45"/>
      <c r="P30" s="46"/>
      <c r="Q30" s="47"/>
      <c r="R30" s="48"/>
      <c r="S30" s="486"/>
      <c r="T30" s="136">
        <f t="shared" si="6"/>
        <v>0</v>
      </c>
      <c r="U30" s="137">
        <f t="shared" si="7"/>
        <v>0</v>
      </c>
      <c r="V30" s="138">
        <f t="shared" si="8"/>
        <v>0</v>
      </c>
      <c r="W30" s="130"/>
      <c r="X30" s="130"/>
      <c r="Y30" s="130"/>
      <c r="Z30" s="130"/>
    </row>
    <row r="31" spans="1:26" ht="12" customHeight="1">
      <c r="A31" s="131"/>
      <c r="B31" s="139" t="s">
        <v>2</v>
      </c>
      <c r="C31" s="140" t="s">
        <v>118</v>
      </c>
      <c r="D31" s="141">
        <v>3</v>
      </c>
      <c r="E31" s="142">
        <v>170</v>
      </c>
      <c r="F31" s="36"/>
      <c r="G31" s="37"/>
      <c r="H31" s="38"/>
      <c r="I31" s="39"/>
      <c r="J31" s="40"/>
      <c r="K31" s="41"/>
      <c r="L31" s="42"/>
      <c r="M31" s="43"/>
      <c r="N31" s="44"/>
      <c r="O31" s="45"/>
      <c r="P31" s="46"/>
      <c r="Q31" s="47"/>
      <c r="R31" s="48"/>
      <c r="S31" s="486"/>
      <c r="T31" s="136">
        <f t="shared" ref="T31:T84" si="9">SUM(F31:S31)</f>
        <v>0</v>
      </c>
      <c r="U31" s="137">
        <f t="shared" ref="U31:U84" si="10">T31*D31</f>
        <v>0</v>
      </c>
      <c r="V31" s="138">
        <f t="shared" ref="V31:V84" si="11">T31*E31</f>
        <v>0</v>
      </c>
      <c r="W31" s="130"/>
      <c r="X31" s="130"/>
      <c r="Y31" s="130"/>
      <c r="Z31" s="130"/>
    </row>
    <row r="32" spans="1:26" ht="12" customHeight="1">
      <c r="A32" s="131"/>
      <c r="B32" s="139" t="s">
        <v>2</v>
      </c>
      <c r="C32" s="140" t="s">
        <v>119</v>
      </c>
      <c r="D32" s="141">
        <v>3</v>
      </c>
      <c r="E32" s="142">
        <v>171</v>
      </c>
      <c r="F32" s="36"/>
      <c r="G32" s="37"/>
      <c r="H32" s="38"/>
      <c r="I32" s="39"/>
      <c r="J32" s="40"/>
      <c r="K32" s="41"/>
      <c r="L32" s="42"/>
      <c r="M32" s="43"/>
      <c r="N32" s="44"/>
      <c r="O32" s="45"/>
      <c r="P32" s="46"/>
      <c r="Q32" s="47"/>
      <c r="R32" s="48"/>
      <c r="S32" s="486"/>
      <c r="T32" s="136">
        <f t="shared" si="9"/>
        <v>0</v>
      </c>
      <c r="U32" s="137">
        <f t="shared" si="10"/>
        <v>0</v>
      </c>
      <c r="V32" s="138">
        <f t="shared" si="11"/>
        <v>0</v>
      </c>
      <c r="W32" s="130"/>
      <c r="X32" s="130"/>
      <c r="Y32" s="130"/>
      <c r="Z32" s="130"/>
    </row>
    <row r="33" spans="1:26" ht="12" customHeight="1">
      <c r="A33" s="131"/>
      <c r="B33" s="139" t="s">
        <v>428</v>
      </c>
      <c r="C33" s="140" t="s">
        <v>120</v>
      </c>
      <c r="D33" s="141">
        <v>6</v>
      </c>
      <c r="E33" s="142">
        <v>228</v>
      </c>
      <c r="F33" s="36"/>
      <c r="G33" s="37"/>
      <c r="H33" s="38"/>
      <c r="I33" s="39"/>
      <c r="J33" s="40"/>
      <c r="K33" s="41"/>
      <c r="L33" s="42"/>
      <c r="M33" s="43"/>
      <c r="N33" s="44"/>
      <c r="O33" s="45"/>
      <c r="P33" s="46"/>
      <c r="Q33" s="47"/>
      <c r="R33" s="48"/>
      <c r="S33" s="486"/>
      <c r="T33" s="136">
        <f t="shared" si="9"/>
        <v>0</v>
      </c>
      <c r="U33" s="137">
        <f t="shared" si="10"/>
        <v>0</v>
      </c>
      <c r="V33" s="138">
        <f t="shared" si="11"/>
        <v>0</v>
      </c>
      <c r="W33" s="130"/>
      <c r="X33" s="130"/>
      <c r="Y33" s="130"/>
      <c r="Z33" s="130"/>
    </row>
    <row r="34" spans="1:26" ht="12" customHeight="1">
      <c r="A34" s="131"/>
      <c r="B34" s="139" t="s">
        <v>429</v>
      </c>
      <c r="C34" s="140" t="s">
        <v>121</v>
      </c>
      <c r="D34" s="141">
        <v>2</v>
      </c>
      <c r="E34" s="142">
        <v>140</v>
      </c>
      <c r="F34" s="36"/>
      <c r="G34" s="37"/>
      <c r="H34" s="38"/>
      <c r="I34" s="39"/>
      <c r="J34" s="40"/>
      <c r="K34" s="41"/>
      <c r="L34" s="42"/>
      <c r="M34" s="43"/>
      <c r="N34" s="44"/>
      <c r="O34" s="45"/>
      <c r="P34" s="46"/>
      <c r="Q34" s="47"/>
      <c r="R34" s="48"/>
      <c r="S34" s="486"/>
      <c r="T34" s="136">
        <f t="shared" si="9"/>
        <v>0</v>
      </c>
      <c r="U34" s="137">
        <f t="shared" si="10"/>
        <v>0</v>
      </c>
      <c r="V34" s="138">
        <f t="shared" si="11"/>
        <v>0</v>
      </c>
      <c r="W34" s="130"/>
      <c r="X34" s="130"/>
      <c r="Y34" s="130"/>
      <c r="Z34" s="130"/>
    </row>
    <row r="35" spans="1:26" ht="12" customHeight="1">
      <c r="A35" s="131"/>
      <c r="B35" s="139" t="s">
        <v>429</v>
      </c>
      <c r="C35" s="140" t="s">
        <v>122</v>
      </c>
      <c r="D35" s="141">
        <v>3</v>
      </c>
      <c r="E35" s="142">
        <v>184</v>
      </c>
      <c r="F35" s="36"/>
      <c r="G35" s="37"/>
      <c r="H35" s="38"/>
      <c r="I35" s="39"/>
      <c r="J35" s="40"/>
      <c r="K35" s="41"/>
      <c r="L35" s="42"/>
      <c r="M35" s="43"/>
      <c r="N35" s="44"/>
      <c r="O35" s="45"/>
      <c r="P35" s="46"/>
      <c r="Q35" s="47"/>
      <c r="R35" s="48"/>
      <c r="S35" s="486"/>
      <c r="T35" s="136">
        <f t="shared" si="9"/>
        <v>0</v>
      </c>
      <c r="U35" s="137">
        <f t="shared" si="10"/>
        <v>0</v>
      </c>
      <c r="V35" s="138">
        <f t="shared" si="11"/>
        <v>0</v>
      </c>
      <c r="W35" s="130"/>
      <c r="X35" s="130"/>
      <c r="Y35" s="130"/>
      <c r="Z35" s="130"/>
    </row>
    <row r="36" spans="1:26" ht="12" customHeight="1">
      <c r="A36" s="131"/>
      <c r="B36" s="139" t="s">
        <v>430</v>
      </c>
      <c r="C36" s="140" t="s">
        <v>123</v>
      </c>
      <c r="D36" s="141">
        <v>5</v>
      </c>
      <c r="E36" s="142">
        <v>154</v>
      </c>
      <c r="F36" s="36"/>
      <c r="G36" s="37"/>
      <c r="H36" s="38"/>
      <c r="I36" s="39"/>
      <c r="J36" s="40"/>
      <c r="K36" s="41"/>
      <c r="L36" s="42"/>
      <c r="M36" s="43"/>
      <c r="N36" s="44"/>
      <c r="O36" s="45"/>
      <c r="P36" s="46"/>
      <c r="Q36" s="47"/>
      <c r="R36" s="48"/>
      <c r="S36" s="486"/>
      <c r="T36" s="136">
        <f t="shared" si="9"/>
        <v>0</v>
      </c>
      <c r="U36" s="137">
        <f t="shared" si="10"/>
        <v>0</v>
      </c>
      <c r="V36" s="138">
        <f t="shared" si="11"/>
        <v>0</v>
      </c>
      <c r="W36" s="130"/>
      <c r="X36" s="130"/>
      <c r="Y36" s="130"/>
      <c r="Z36" s="130"/>
    </row>
    <row r="37" spans="1:26" ht="12" customHeight="1">
      <c r="A37" s="131"/>
      <c r="B37" s="139" t="s">
        <v>430</v>
      </c>
      <c r="C37" s="140" t="s">
        <v>124</v>
      </c>
      <c r="D37" s="141">
        <v>5</v>
      </c>
      <c r="E37" s="142">
        <v>161</v>
      </c>
      <c r="F37" s="36"/>
      <c r="G37" s="37"/>
      <c r="H37" s="38"/>
      <c r="I37" s="39"/>
      <c r="J37" s="40"/>
      <c r="K37" s="41"/>
      <c r="L37" s="42"/>
      <c r="M37" s="43"/>
      <c r="N37" s="44"/>
      <c r="O37" s="45"/>
      <c r="P37" s="46"/>
      <c r="Q37" s="47"/>
      <c r="R37" s="48"/>
      <c r="S37" s="486"/>
      <c r="T37" s="136">
        <f t="shared" si="9"/>
        <v>0</v>
      </c>
      <c r="U37" s="137">
        <f t="shared" si="10"/>
        <v>0</v>
      </c>
      <c r="V37" s="138">
        <f t="shared" si="11"/>
        <v>0</v>
      </c>
      <c r="W37" s="130"/>
      <c r="X37" s="130"/>
      <c r="Y37" s="130"/>
      <c r="Z37" s="130"/>
    </row>
    <row r="38" spans="1:26" ht="12" customHeight="1">
      <c r="A38" s="131"/>
      <c r="B38" s="139" t="s">
        <v>430</v>
      </c>
      <c r="C38" s="140" t="s">
        <v>400</v>
      </c>
      <c r="D38" s="141">
        <v>10</v>
      </c>
      <c r="E38" s="142">
        <v>198</v>
      </c>
      <c r="F38" s="36"/>
      <c r="G38" s="37"/>
      <c r="H38" s="38"/>
      <c r="I38" s="39"/>
      <c r="J38" s="40"/>
      <c r="K38" s="41"/>
      <c r="L38" s="42"/>
      <c r="M38" s="43"/>
      <c r="N38" s="44"/>
      <c r="O38" s="45"/>
      <c r="P38" s="46"/>
      <c r="Q38" s="47"/>
      <c r="R38" s="48"/>
      <c r="S38" s="486"/>
      <c r="T38" s="136">
        <f t="shared" si="9"/>
        <v>0</v>
      </c>
      <c r="U38" s="137">
        <f t="shared" si="10"/>
        <v>0</v>
      </c>
      <c r="V38" s="138">
        <f t="shared" si="11"/>
        <v>0</v>
      </c>
      <c r="W38" s="130"/>
      <c r="X38" s="130"/>
      <c r="Y38" s="130"/>
      <c r="Z38" s="130"/>
    </row>
    <row r="39" spans="1:26" ht="12" customHeight="1">
      <c r="A39" s="131"/>
      <c r="B39" s="139" t="s">
        <v>431</v>
      </c>
      <c r="C39" s="140" t="s">
        <v>125</v>
      </c>
      <c r="D39" s="141">
        <v>10</v>
      </c>
      <c r="E39" s="142">
        <v>104</v>
      </c>
      <c r="F39" s="36"/>
      <c r="G39" s="37"/>
      <c r="H39" s="38"/>
      <c r="I39" s="39"/>
      <c r="J39" s="40"/>
      <c r="K39" s="41"/>
      <c r="L39" s="42"/>
      <c r="M39" s="43"/>
      <c r="N39" s="44"/>
      <c r="O39" s="45"/>
      <c r="P39" s="46"/>
      <c r="Q39" s="47"/>
      <c r="R39" s="48"/>
      <c r="S39" s="486"/>
      <c r="T39" s="136">
        <f t="shared" si="9"/>
        <v>0</v>
      </c>
      <c r="U39" s="137">
        <f t="shared" si="10"/>
        <v>0</v>
      </c>
      <c r="V39" s="138">
        <f t="shared" si="11"/>
        <v>0</v>
      </c>
      <c r="W39" s="130"/>
      <c r="X39" s="130"/>
      <c r="Y39" s="130"/>
      <c r="Z39" s="130"/>
    </row>
    <row r="40" spans="1:26" ht="12" customHeight="1">
      <c r="A40" s="143" t="s">
        <v>69</v>
      </c>
      <c r="B40" s="139" t="s">
        <v>431</v>
      </c>
      <c r="C40" s="140" t="s">
        <v>126</v>
      </c>
      <c r="D40" s="141">
        <v>10</v>
      </c>
      <c r="E40" s="142">
        <v>94</v>
      </c>
      <c r="F40" s="36"/>
      <c r="G40" s="37"/>
      <c r="H40" s="38"/>
      <c r="I40" s="39"/>
      <c r="J40" s="40"/>
      <c r="K40" s="41"/>
      <c r="L40" s="42"/>
      <c r="M40" s="43"/>
      <c r="N40" s="44"/>
      <c r="O40" s="45"/>
      <c r="P40" s="46"/>
      <c r="Q40" s="47"/>
      <c r="R40" s="48"/>
      <c r="S40" s="486"/>
      <c r="T40" s="136">
        <f t="shared" si="9"/>
        <v>0</v>
      </c>
      <c r="U40" s="137">
        <f t="shared" si="10"/>
        <v>0</v>
      </c>
      <c r="V40" s="138">
        <f t="shared" si="11"/>
        <v>0</v>
      </c>
      <c r="W40" s="130"/>
      <c r="X40" s="130"/>
      <c r="Y40" s="130"/>
      <c r="Z40" s="130"/>
    </row>
    <row r="41" spans="1:26" ht="12" customHeight="1">
      <c r="A41" s="131"/>
      <c r="B41" s="139" t="s">
        <v>432</v>
      </c>
      <c r="C41" s="140" t="s">
        <v>127</v>
      </c>
      <c r="D41" s="141">
        <v>11</v>
      </c>
      <c r="E41" s="142">
        <v>82</v>
      </c>
      <c r="F41" s="36"/>
      <c r="G41" s="37"/>
      <c r="H41" s="38"/>
      <c r="I41" s="39"/>
      <c r="J41" s="40"/>
      <c r="K41" s="41"/>
      <c r="L41" s="42"/>
      <c r="M41" s="43"/>
      <c r="N41" s="44"/>
      <c r="O41" s="45"/>
      <c r="P41" s="46"/>
      <c r="Q41" s="47"/>
      <c r="R41" s="48"/>
      <c r="S41" s="486"/>
      <c r="T41" s="136">
        <f t="shared" si="9"/>
        <v>0</v>
      </c>
      <c r="U41" s="137">
        <f t="shared" si="10"/>
        <v>0</v>
      </c>
      <c r="V41" s="138">
        <f t="shared" si="11"/>
        <v>0</v>
      </c>
      <c r="W41" s="130"/>
      <c r="X41" s="130"/>
      <c r="Y41" s="130"/>
      <c r="Z41" s="130"/>
    </row>
    <row r="42" spans="1:26" ht="12" customHeight="1">
      <c r="A42" s="131"/>
      <c r="B42" s="139" t="s">
        <v>430</v>
      </c>
      <c r="C42" s="140" t="s">
        <v>128</v>
      </c>
      <c r="D42" s="141">
        <v>10</v>
      </c>
      <c r="E42" s="142">
        <v>148</v>
      </c>
      <c r="F42" s="36"/>
      <c r="G42" s="37"/>
      <c r="H42" s="38"/>
      <c r="I42" s="39"/>
      <c r="J42" s="40"/>
      <c r="K42" s="41"/>
      <c r="L42" s="42"/>
      <c r="M42" s="43"/>
      <c r="N42" s="44"/>
      <c r="O42" s="45"/>
      <c r="P42" s="46"/>
      <c r="Q42" s="47"/>
      <c r="R42" s="48"/>
      <c r="S42" s="486"/>
      <c r="T42" s="136">
        <f t="shared" si="9"/>
        <v>0</v>
      </c>
      <c r="U42" s="137">
        <f t="shared" si="10"/>
        <v>0</v>
      </c>
      <c r="V42" s="138">
        <f t="shared" si="11"/>
        <v>0</v>
      </c>
      <c r="W42" s="130"/>
      <c r="X42" s="130"/>
      <c r="Y42" s="130"/>
      <c r="Z42" s="130"/>
    </row>
    <row r="43" spans="1:26" ht="12" customHeight="1">
      <c r="A43" s="131"/>
      <c r="B43" s="139" t="s">
        <v>432</v>
      </c>
      <c r="C43" s="140" t="s">
        <v>129</v>
      </c>
      <c r="D43" s="141">
        <v>12</v>
      </c>
      <c r="E43" s="142">
        <v>140</v>
      </c>
      <c r="F43" s="36"/>
      <c r="G43" s="37"/>
      <c r="H43" s="38"/>
      <c r="I43" s="39"/>
      <c r="J43" s="40"/>
      <c r="K43" s="41"/>
      <c r="L43" s="42"/>
      <c r="M43" s="43"/>
      <c r="N43" s="44"/>
      <c r="O43" s="45"/>
      <c r="P43" s="46"/>
      <c r="Q43" s="47"/>
      <c r="R43" s="48"/>
      <c r="S43" s="486"/>
      <c r="T43" s="136">
        <f t="shared" si="9"/>
        <v>0</v>
      </c>
      <c r="U43" s="137">
        <f t="shared" si="10"/>
        <v>0</v>
      </c>
      <c r="V43" s="138">
        <f t="shared" si="11"/>
        <v>0</v>
      </c>
      <c r="W43" s="130"/>
      <c r="X43" s="130"/>
      <c r="Y43" s="130"/>
      <c r="Z43" s="130"/>
    </row>
    <row r="44" spans="1:26" ht="12" customHeight="1">
      <c r="A44" s="131"/>
      <c r="B44" s="139" t="s">
        <v>432</v>
      </c>
      <c r="C44" s="140" t="s">
        <v>130</v>
      </c>
      <c r="D44" s="141">
        <v>11</v>
      </c>
      <c r="E44" s="142">
        <v>86</v>
      </c>
      <c r="F44" s="36"/>
      <c r="G44" s="37"/>
      <c r="H44" s="38"/>
      <c r="I44" s="39"/>
      <c r="J44" s="40"/>
      <c r="K44" s="41"/>
      <c r="L44" s="42"/>
      <c r="M44" s="43"/>
      <c r="N44" s="44"/>
      <c r="O44" s="45"/>
      <c r="P44" s="46"/>
      <c r="Q44" s="47"/>
      <c r="R44" s="48"/>
      <c r="S44" s="486"/>
      <c r="T44" s="136">
        <f t="shared" si="9"/>
        <v>0</v>
      </c>
      <c r="U44" s="137">
        <f t="shared" si="10"/>
        <v>0</v>
      </c>
      <c r="V44" s="138">
        <f t="shared" si="11"/>
        <v>0</v>
      </c>
      <c r="W44" s="130"/>
      <c r="X44" s="130"/>
      <c r="Y44" s="130"/>
      <c r="Z44" s="130"/>
    </row>
    <row r="45" spans="1:26" ht="12" customHeight="1">
      <c r="A45" s="131"/>
      <c r="B45" s="139" t="s">
        <v>431</v>
      </c>
      <c r="C45" s="140" t="s">
        <v>131</v>
      </c>
      <c r="D45" s="141">
        <v>5</v>
      </c>
      <c r="E45" s="142">
        <v>47</v>
      </c>
      <c r="F45" s="36"/>
      <c r="G45" s="37"/>
      <c r="H45" s="38"/>
      <c r="I45" s="39"/>
      <c r="J45" s="40"/>
      <c r="K45" s="41"/>
      <c r="L45" s="42"/>
      <c r="M45" s="43"/>
      <c r="N45" s="44"/>
      <c r="O45" s="45"/>
      <c r="P45" s="46"/>
      <c r="Q45" s="47"/>
      <c r="R45" s="48"/>
      <c r="S45" s="486"/>
      <c r="T45" s="136">
        <f t="shared" si="9"/>
        <v>0</v>
      </c>
      <c r="U45" s="137">
        <f t="shared" si="10"/>
        <v>0</v>
      </c>
      <c r="V45" s="138">
        <f t="shared" si="11"/>
        <v>0</v>
      </c>
      <c r="W45" s="130"/>
      <c r="X45" s="130"/>
      <c r="Y45" s="130"/>
      <c r="Z45" s="130"/>
    </row>
    <row r="46" spans="1:26" ht="12" customHeight="1">
      <c r="A46" s="131"/>
      <c r="B46" s="139" t="s">
        <v>432</v>
      </c>
      <c r="C46" s="140" t="s">
        <v>132</v>
      </c>
      <c r="D46" s="141">
        <v>6</v>
      </c>
      <c r="E46" s="142">
        <v>48</v>
      </c>
      <c r="F46" s="36"/>
      <c r="G46" s="37"/>
      <c r="H46" s="38"/>
      <c r="I46" s="39"/>
      <c r="J46" s="40"/>
      <c r="K46" s="41"/>
      <c r="L46" s="42"/>
      <c r="M46" s="43"/>
      <c r="N46" s="44"/>
      <c r="O46" s="45"/>
      <c r="P46" s="46"/>
      <c r="Q46" s="47"/>
      <c r="R46" s="48"/>
      <c r="S46" s="486"/>
      <c r="T46" s="136">
        <f t="shared" si="9"/>
        <v>0</v>
      </c>
      <c r="U46" s="137">
        <f t="shared" si="10"/>
        <v>0</v>
      </c>
      <c r="V46" s="138">
        <f t="shared" si="11"/>
        <v>0</v>
      </c>
      <c r="W46" s="130"/>
      <c r="X46" s="130"/>
      <c r="Y46" s="130"/>
      <c r="Z46" s="130"/>
    </row>
    <row r="47" spans="1:26" ht="12" customHeight="1">
      <c r="A47" s="131"/>
      <c r="B47" s="139" t="s">
        <v>433</v>
      </c>
      <c r="C47" s="140" t="s">
        <v>133</v>
      </c>
      <c r="D47" s="141">
        <v>10</v>
      </c>
      <c r="E47" s="142">
        <v>67</v>
      </c>
      <c r="F47" s="36"/>
      <c r="G47" s="37"/>
      <c r="H47" s="38"/>
      <c r="I47" s="39"/>
      <c r="J47" s="40"/>
      <c r="K47" s="41"/>
      <c r="L47" s="42"/>
      <c r="M47" s="43"/>
      <c r="N47" s="44"/>
      <c r="O47" s="45"/>
      <c r="P47" s="46"/>
      <c r="Q47" s="47"/>
      <c r="R47" s="48"/>
      <c r="S47" s="486"/>
      <c r="T47" s="136">
        <f t="shared" si="9"/>
        <v>0</v>
      </c>
      <c r="U47" s="137">
        <f t="shared" si="10"/>
        <v>0</v>
      </c>
      <c r="V47" s="138">
        <f t="shared" si="11"/>
        <v>0</v>
      </c>
      <c r="W47" s="130"/>
      <c r="X47" s="130"/>
      <c r="Y47" s="130"/>
      <c r="Z47" s="130"/>
    </row>
    <row r="48" spans="1:26" ht="12" customHeight="1">
      <c r="A48" s="131"/>
      <c r="B48" s="139" t="s">
        <v>433</v>
      </c>
      <c r="C48" s="140" t="s">
        <v>401</v>
      </c>
      <c r="D48" s="141">
        <v>11</v>
      </c>
      <c r="E48" s="142">
        <v>68</v>
      </c>
      <c r="F48" s="36"/>
      <c r="G48" s="37"/>
      <c r="H48" s="38"/>
      <c r="I48" s="39"/>
      <c r="J48" s="40"/>
      <c r="K48" s="41"/>
      <c r="L48" s="42"/>
      <c r="M48" s="43"/>
      <c r="N48" s="44"/>
      <c r="O48" s="45"/>
      <c r="P48" s="46"/>
      <c r="Q48" s="47"/>
      <c r="R48" s="48"/>
      <c r="S48" s="486"/>
      <c r="T48" s="136">
        <f t="shared" si="9"/>
        <v>0</v>
      </c>
      <c r="U48" s="137">
        <f t="shared" si="10"/>
        <v>0</v>
      </c>
      <c r="V48" s="138">
        <f t="shared" si="11"/>
        <v>0</v>
      </c>
      <c r="W48" s="130"/>
      <c r="X48" s="130"/>
      <c r="Y48" s="130"/>
      <c r="Z48" s="130"/>
    </row>
    <row r="49" spans="1:26" ht="12" customHeight="1">
      <c r="A49" s="131"/>
      <c r="B49" s="139" t="s">
        <v>434</v>
      </c>
      <c r="C49" s="140" t="s">
        <v>134</v>
      </c>
      <c r="D49" s="141">
        <v>10</v>
      </c>
      <c r="E49" s="142">
        <v>72</v>
      </c>
      <c r="F49" s="36"/>
      <c r="G49" s="37"/>
      <c r="H49" s="38"/>
      <c r="I49" s="39"/>
      <c r="J49" s="40"/>
      <c r="K49" s="41"/>
      <c r="L49" s="42"/>
      <c r="M49" s="43"/>
      <c r="N49" s="44"/>
      <c r="O49" s="45"/>
      <c r="P49" s="46"/>
      <c r="Q49" s="47"/>
      <c r="R49" s="48"/>
      <c r="S49" s="486"/>
      <c r="T49" s="136">
        <f t="shared" si="9"/>
        <v>0</v>
      </c>
      <c r="U49" s="137">
        <f t="shared" si="10"/>
        <v>0</v>
      </c>
      <c r="V49" s="138">
        <f t="shared" si="11"/>
        <v>0</v>
      </c>
      <c r="W49" s="130"/>
      <c r="X49" s="130"/>
      <c r="Y49" s="130"/>
      <c r="Z49" s="130"/>
    </row>
    <row r="50" spans="1:26" ht="12" customHeight="1">
      <c r="A50" s="131"/>
      <c r="B50" s="139" t="s">
        <v>434</v>
      </c>
      <c r="C50" s="140" t="s">
        <v>135</v>
      </c>
      <c r="D50" s="141">
        <v>13</v>
      </c>
      <c r="E50" s="142">
        <v>77</v>
      </c>
      <c r="F50" s="36"/>
      <c r="G50" s="37"/>
      <c r="H50" s="38"/>
      <c r="I50" s="39"/>
      <c r="J50" s="40"/>
      <c r="K50" s="41"/>
      <c r="L50" s="42"/>
      <c r="M50" s="43"/>
      <c r="N50" s="44"/>
      <c r="O50" s="45"/>
      <c r="P50" s="46"/>
      <c r="Q50" s="47"/>
      <c r="R50" s="48"/>
      <c r="S50" s="486"/>
      <c r="T50" s="136">
        <f t="shared" si="9"/>
        <v>0</v>
      </c>
      <c r="U50" s="137">
        <f t="shared" si="10"/>
        <v>0</v>
      </c>
      <c r="V50" s="138">
        <f t="shared" si="11"/>
        <v>0</v>
      </c>
      <c r="W50" s="130"/>
      <c r="X50" s="130"/>
      <c r="Y50" s="130"/>
      <c r="Z50" s="130"/>
    </row>
    <row r="51" spans="1:26" ht="12" customHeight="1">
      <c r="A51" s="131"/>
      <c r="B51" s="139" t="s">
        <v>435</v>
      </c>
      <c r="C51" s="140" t="s">
        <v>136</v>
      </c>
      <c r="D51" s="141">
        <v>14</v>
      </c>
      <c r="E51" s="142">
        <v>69</v>
      </c>
      <c r="F51" s="36"/>
      <c r="G51" s="37"/>
      <c r="H51" s="38"/>
      <c r="I51" s="39"/>
      <c r="J51" s="40"/>
      <c r="K51" s="41"/>
      <c r="L51" s="42"/>
      <c r="M51" s="43"/>
      <c r="N51" s="44"/>
      <c r="O51" s="45"/>
      <c r="P51" s="46"/>
      <c r="Q51" s="47"/>
      <c r="R51" s="48"/>
      <c r="S51" s="486"/>
      <c r="T51" s="136">
        <f t="shared" si="9"/>
        <v>0</v>
      </c>
      <c r="U51" s="137">
        <f t="shared" si="10"/>
        <v>0</v>
      </c>
      <c r="V51" s="138">
        <f t="shared" si="11"/>
        <v>0</v>
      </c>
      <c r="W51" s="130"/>
      <c r="X51" s="130"/>
      <c r="Y51" s="130"/>
      <c r="Z51" s="130"/>
    </row>
    <row r="52" spans="1:26" ht="12" customHeight="1">
      <c r="A52" s="131"/>
      <c r="B52" s="139" t="s">
        <v>435</v>
      </c>
      <c r="C52" s="140" t="s">
        <v>137</v>
      </c>
      <c r="D52" s="141">
        <v>16</v>
      </c>
      <c r="E52" s="142">
        <v>75</v>
      </c>
      <c r="F52" s="36"/>
      <c r="G52" s="37"/>
      <c r="H52" s="38"/>
      <c r="I52" s="39"/>
      <c r="J52" s="40"/>
      <c r="K52" s="41"/>
      <c r="L52" s="42"/>
      <c r="M52" s="43"/>
      <c r="N52" s="44"/>
      <c r="O52" s="45"/>
      <c r="P52" s="46"/>
      <c r="Q52" s="47"/>
      <c r="R52" s="48"/>
      <c r="S52" s="486"/>
      <c r="T52" s="136">
        <f t="shared" si="9"/>
        <v>0</v>
      </c>
      <c r="U52" s="137">
        <f t="shared" si="10"/>
        <v>0</v>
      </c>
      <c r="V52" s="138">
        <f t="shared" si="11"/>
        <v>0</v>
      </c>
      <c r="W52" s="130"/>
      <c r="X52" s="130"/>
      <c r="Y52" s="130"/>
      <c r="Z52" s="130"/>
    </row>
    <row r="53" spans="1:26" ht="12" customHeight="1" thickBot="1">
      <c r="A53" s="145"/>
      <c r="B53" s="146" t="s">
        <v>435</v>
      </c>
      <c r="C53" s="147" t="s">
        <v>138</v>
      </c>
      <c r="D53" s="148">
        <v>15</v>
      </c>
      <c r="E53" s="149">
        <v>68</v>
      </c>
      <c r="F53" s="49"/>
      <c r="G53" s="50"/>
      <c r="H53" s="51"/>
      <c r="I53" s="52"/>
      <c r="J53" s="53"/>
      <c r="K53" s="54"/>
      <c r="L53" s="55"/>
      <c r="M53" s="56"/>
      <c r="N53" s="57"/>
      <c r="O53" s="58"/>
      <c r="P53" s="59"/>
      <c r="Q53" s="60"/>
      <c r="R53" s="61"/>
      <c r="S53" s="487"/>
      <c r="T53" s="150">
        <f t="shared" si="9"/>
        <v>0</v>
      </c>
      <c r="U53" s="151">
        <f t="shared" si="10"/>
        <v>0</v>
      </c>
      <c r="V53" s="152">
        <f t="shared" si="11"/>
        <v>0</v>
      </c>
      <c r="W53" s="130"/>
      <c r="X53" s="130"/>
      <c r="Y53" s="130"/>
      <c r="Z53" s="130"/>
    </row>
    <row r="54" spans="1:26" ht="12" customHeight="1">
      <c r="A54" s="131"/>
      <c r="B54" s="132" t="s">
        <v>436</v>
      </c>
      <c r="C54" s="133" t="s">
        <v>139</v>
      </c>
      <c r="D54" s="134">
        <v>1</v>
      </c>
      <c r="E54" s="135">
        <v>202</v>
      </c>
      <c r="F54" s="23"/>
      <c r="G54" s="24"/>
      <c r="H54" s="25"/>
      <c r="I54" s="26"/>
      <c r="J54" s="27"/>
      <c r="K54" s="28"/>
      <c r="L54" s="29"/>
      <c r="M54" s="30"/>
      <c r="N54" s="31"/>
      <c r="O54" s="32"/>
      <c r="P54" s="33"/>
      <c r="Q54" s="34"/>
      <c r="R54" s="35"/>
      <c r="S54" s="485"/>
      <c r="T54" s="153">
        <f t="shared" si="9"/>
        <v>0</v>
      </c>
      <c r="U54" s="154">
        <f t="shared" si="10"/>
        <v>0</v>
      </c>
      <c r="V54" s="155">
        <f t="shared" si="11"/>
        <v>0</v>
      </c>
      <c r="W54" s="130"/>
      <c r="X54" s="130"/>
      <c r="Y54" s="130"/>
      <c r="Z54" s="130"/>
    </row>
    <row r="55" spans="1:26" ht="12" customHeight="1">
      <c r="A55" s="131"/>
      <c r="B55" s="139" t="s">
        <v>436</v>
      </c>
      <c r="C55" s="140" t="s">
        <v>140</v>
      </c>
      <c r="D55" s="141">
        <v>1</v>
      </c>
      <c r="E55" s="142">
        <v>210</v>
      </c>
      <c r="F55" s="36"/>
      <c r="G55" s="37"/>
      <c r="H55" s="38"/>
      <c r="I55" s="39"/>
      <c r="J55" s="40"/>
      <c r="K55" s="41"/>
      <c r="L55" s="42"/>
      <c r="M55" s="43"/>
      <c r="N55" s="44"/>
      <c r="O55" s="45"/>
      <c r="P55" s="46"/>
      <c r="Q55" s="47"/>
      <c r="R55" s="48"/>
      <c r="S55" s="486"/>
      <c r="T55" s="136">
        <f t="shared" si="9"/>
        <v>0</v>
      </c>
      <c r="U55" s="137">
        <f t="shared" si="10"/>
        <v>0</v>
      </c>
      <c r="V55" s="138">
        <f t="shared" si="11"/>
        <v>0</v>
      </c>
      <c r="W55" s="130"/>
      <c r="X55" s="130"/>
      <c r="Y55" s="130"/>
      <c r="Z55" s="130"/>
    </row>
    <row r="56" spans="1:26" ht="12" customHeight="1">
      <c r="A56" s="131"/>
      <c r="B56" s="139" t="s">
        <v>437</v>
      </c>
      <c r="C56" s="140" t="s">
        <v>141</v>
      </c>
      <c r="D56" s="141">
        <v>1</v>
      </c>
      <c r="E56" s="142">
        <v>204</v>
      </c>
      <c r="F56" s="36"/>
      <c r="G56" s="37"/>
      <c r="H56" s="38"/>
      <c r="I56" s="39"/>
      <c r="J56" s="40"/>
      <c r="K56" s="41"/>
      <c r="L56" s="42"/>
      <c r="M56" s="43"/>
      <c r="N56" s="44"/>
      <c r="O56" s="45"/>
      <c r="P56" s="46"/>
      <c r="Q56" s="47"/>
      <c r="R56" s="48"/>
      <c r="S56" s="486"/>
      <c r="T56" s="136">
        <f t="shared" si="9"/>
        <v>0</v>
      </c>
      <c r="U56" s="137">
        <f t="shared" si="10"/>
        <v>0</v>
      </c>
      <c r="V56" s="138">
        <f t="shared" si="11"/>
        <v>0</v>
      </c>
      <c r="W56" s="130"/>
      <c r="X56" s="130"/>
      <c r="Y56" s="130"/>
      <c r="Z56" s="130"/>
    </row>
    <row r="57" spans="1:26" ht="12" customHeight="1">
      <c r="A57" s="131"/>
      <c r="B57" s="139" t="s">
        <v>438</v>
      </c>
      <c r="C57" s="140" t="s">
        <v>142</v>
      </c>
      <c r="D57" s="141">
        <v>1</v>
      </c>
      <c r="E57" s="142">
        <v>106</v>
      </c>
      <c r="F57" s="36"/>
      <c r="G57" s="37"/>
      <c r="H57" s="38"/>
      <c r="I57" s="39"/>
      <c r="J57" s="40"/>
      <c r="K57" s="41"/>
      <c r="L57" s="42"/>
      <c r="M57" s="43"/>
      <c r="N57" s="44"/>
      <c r="O57" s="45"/>
      <c r="P57" s="46"/>
      <c r="Q57" s="47"/>
      <c r="R57" s="48"/>
      <c r="S57" s="486"/>
      <c r="T57" s="136">
        <f t="shared" si="9"/>
        <v>0</v>
      </c>
      <c r="U57" s="137">
        <f t="shared" si="10"/>
        <v>0</v>
      </c>
      <c r="V57" s="138">
        <f t="shared" si="11"/>
        <v>0</v>
      </c>
      <c r="W57" s="130"/>
      <c r="X57" s="130"/>
      <c r="Y57" s="130"/>
      <c r="Z57" s="130"/>
    </row>
    <row r="58" spans="1:26" ht="12" customHeight="1">
      <c r="A58" s="131"/>
      <c r="B58" s="139" t="s">
        <v>429</v>
      </c>
      <c r="C58" s="140" t="s">
        <v>143</v>
      </c>
      <c r="D58" s="141">
        <v>3</v>
      </c>
      <c r="E58" s="142">
        <v>264</v>
      </c>
      <c r="F58" s="36"/>
      <c r="G58" s="37"/>
      <c r="H58" s="38"/>
      <c r="I58" s="39"/>
      <c r="J58" s="40"/>
      <c r="K58" s="41"/>
      <c r="L58" s="42"/>
      <c r="M58" s="43"/>
      <c r="N58" s="44"/>
      <c r="O58" s="45"/>
      <c r="P58" s="46"/>
      <c r="Q58" s="47"/>
      <c r="R58" s="48"/>
      <c r="S58" s="486"/>
      <c r="T58" s="136">
        <f t="shared" si="9"/>
        <v>0</v>
      </c>
      <c r="U58" s="137">
        <f t="shared" si="10"/>
        <v>0</v>
      </c>
      <c r="V58" s="138">
        <f t="shared" si="11"/>
        <v>0</v>
      </c>
      <c r="W58" s="130"/>
      <c r="X58" s="130"/>
      <c r="Y58" s="130"/>
      <c r="Z58" s="130"/>
    </row>
    <row r="59" spans="1:26" ht="12" customHeight="1">
      <c r="A59" s="131"/>
      <c r="B59" s="139" t="s">
        <v>429</v>
      </c>
      <c r="C59" s="140" t="s">
        <v>144</v>
      </c>
      <c r="D59" s="141">
        <v>3</v>
      </c>
      <c r="E59" s="142">
        <v>181</v>
      </c>
      <c r="F59" s="36"/>
      <c r="G59" s="37"/>
      <c r="H59" s="38"/>
      <c r="I59" s="39"/>
      <c r="J59" s="40"/>
      <c r="K59" s="41"/>
      <c r="L59" s="42"/>
      <c r="M59" s="43"/>
      <c r="N59" s="44"/>
      <c r="O59" s="45"/>
      <c r="P59" s="46"/>
      <c r="Q59" s="47"/>
      <c r="R59" s="48"/>
      <c r="S59" s="486"/>
      <c r="T59" s="136">
        <f t="shared" si="9"/>
        <v>0</v>
      </c>
      <c r="U59" s="137">
        <f t="shared" si="10"/>
        <v>0</v>
      </c>
      <c r="V59" s="138">
        <f t="shared" si="11"/>
        <v>0</v>
      </c>
      <c r="W59" s="130"/>
      <c r="X59" s="130"/>
      <c r="Y59" s="130"/>
      <c r="Z59" s="130"/>
    </row>
    <row r="60" spans="1:26" ht="12" customHeight="1">
      <c r="A60" s="131"/>
      <c r="B60" s="139" t="s">
        <v>430</v>
      </c>
      <c r="C60" s="140" t="s">
        <v>145</v>
      </c>
      <c r="D60" s="141">
        <v>5</v>
      </c>
      <c r="E60" s="142">
        <v>66</v>
      </c>
      <c r="F60" s="36"/>
      <c r="G60" s="37"/>
      <c r="H60" s="38"/>
      <c r="I60" s="39"/>
      <c r="J60" s="40"/>
      <c r="K60" s="41"/>
      <c r="L60" s="42"/>
      <c r="M60" s="43"/>
      <c r="N60" s="44"/>
      <c r="O60" s="45"/>
      <c r="P60" s="46"/>
      <c r="Q60" s="47"/>
      <c r="R60" s="48"/>
      <c r="S60" s="486"/>
      <c r="T60" s="136">
        <f t="shared" si="9"/>
        <v>0</v>
      </c>
      <c r="U60" s="137">
        <f t="shared" si="10"/>
        <v>0</v>
      </c>
      <c r="V60" s="138">
        <f t="shared" si="11"/>
        <v>0</v>
      </c>
      <c r="W60" s="130"/>
      <c r="X60" s="130"/>
      <c r="Y60" s="130"/>
      <c r="Z60" s="130"/>
    </row>
    <row r="61" spans="1:26" ht="12" customHeight="1">
      <c r="A61" s="131"/>
      <c r="B61" s="139" t="s">
        <v>431</v>
      </c>
      <c r="C61" s="140" t="s">
        <v>146</v>
      </c>
      <c r="D61" s="141">
        <v>5</v>
      </c>
      <c r="E61" s="142">
        <v>42</v>
      </c>
      <c r="F61" s="36"/>
      <c r="G61" s="37"/>
      <c r="H61" s="38"/>
      <c r="I61" s="39"/>
      <c r="J61" s="40"/>
      <c r="K61" s="41"/>
      <c r="L61" s="42"/>
      <c r="M61" s="43"/>
      <c r="N61" s="44"/>
      <c r="O61" s="45"/>
      <c r="P61" s="46"/>
      <c r="Q61" s="47"/>
      <c r="R61" s="48"/>
      <c r="S61" s="486"/>
      <c r="T61" s="136">
        <f t="shared" si="9"/>
        <v>0</v>
      </c>
      <c r="U61" s="137">
        <f t="shared" si="10"/>
        <v>0</v>
      </c>
      <c r="V61" s="138">
        <f t="shared" si="11"/>
        <v>0</v>
      </c>
      <c r="W61" s="130"/>
      <c r="X61" s="130"/>
      <c r="Y61" s="130"/>
      <c r="Z61" s="130"/>
    </row>
    <row r="62" spans="1:26" ht="12" customHeight="1">
      <c r="A62" s="131"/>
      <c r="B62" s="139" t="s">
        <v>432</v>
      </c>
      <c r="C62" s="140" t="s">
        <v>147</v>
      </c>
      <c r="D62" s="141">
        <v>6</v>
      </c>
      <c r="E62" s="142">
        <v>53</v>
      </c>
      <c r="F62" s="36"/>
      <c r="G62" s="37"/>
      <c r="H62" s="38"/>
      <c r="I62" s="39"/>
      <c r="J62" s="40"/>
      <c r="K62" s="41"/>
      <c r="L62" s="42"/>
      <c r="M62" s="43"/>
      <c r="N62" s="44"/>
      <c r="O62" s="45"/>
      <c r="P62" s="46"/>
      <c r="Q62" s="47"/>
      <c r="R62" s="48"/>
      <c r="S62" s="486"/>
      <c r="T62" s="136">
        <f t="shared" si="9"/>
        <v>0</v>
      </c>
      <c r="U62" s="137">
        <f t="shared" si="10"/>
        <v>0</v>
      </c>
      <c r="V62" s="138">
        <f t="shared" si="11"/>
        <v>0</v>
      </c>
      <c r="W62" s="130"/>
      <c r="X62" s="130"/>
      <c r="Y62" s="130"/>
      <c r="Z62" s="130"/>
    </row>
    <row r="63" spans="1:26" ht="12" customHeight="1">
      <c r="A63" s="143" t="s">
        <v>474</v>
      </c>
      <c r="B63" s="139" t="s">
        <v>432</v>
      </c>
      <c r="C63" s="140" t="s">
        <v>402</v>
      </c>
      <c r="D63" s="141">
        <v>5</v>
      </c>
      <c r="E63" s="142">
        <v>38</v>
      </c>
      <c r="F63" s="36"/>
      <c r="G63" s="37"/>
      <c r="H63" s="38"/>
      <c r="I63" s="39"/>
      <c r="J63" s="40"/>
      <c r="K63" s="41"/>
      <c r="L63" s="42"/>
      <c r="M63" s="43"/>
      <c r="N63" s="44"/>
      <c r="O63" s="45"/>
      <c r="P63" s="46"/>
      <c r="Q63" s="47"/>
      <c r="R63" s="48"/>
      <c r="S63" s="486"/>
      <c r="T63" s="136">
        <f t="shared" si="9"/>
        <v>0</v>
      </c>
      <c r="U63" s="137">
        <f t="shared" si="10"/>
        <v>0</v>
      </c>
      <c r="V63" s="138">
        <f t="shared" si="11"/>
        <v>0</v>
      </c>
      <c r="W63" s="130"/>
      <c r="X63" s="130"/>
      <c r="Y63" s="130"/>
      <c r="Z63" s="130"/>
    </row>
    <row r="64" spans="1:26" ht="12" customHeight="1">
      <c r="A64" s="131"/>
      <c r="B64" s="139" t="s">
        <v>439</v>
      </c>
      <c r="C64" s="140" t="s">
        <v>148</v>
      </c>
      <c r="D64" s="141">
        <v>5</v>
      </c>
      <c r="E64" s="142">
        <v>48</v>
      </c>
      <c r="F64" s="36"/>
      <c r="G64" s="37"/>
      <c r="H64" s="38"/>
      <c r="I64" s="39"/>
      <c r="J64" s="40"/>
      <c r="K64" s="41"/>
      <c r="L64" s="42"/>
      <c r="M64" s="43"/>
      <c r="N64" s="44"/>
      <c r="O64" s="45"/>
      <c r="P64" s="46"/>
      <c r="Q64" s="47"/>
      <c r="R64" s="48"/>
      <c r="S64" s="486"/>
      <c r="T64" s="136">
        <f t="shared" si="9"/>
        <v>0</v>
      </c>
      <c r="U64" s="137">
        <f t="shared" si="10"/>
        <v>0</v>
      </c>
      <c r="V64" s="138">
        <f t="shared" si="11"/>
        <v>0</v>
      </c>
      <c r="W64" s="130"/>
      <c r="X64" s="130"/>
      <c r="Y64" s="130"/>
      <c r="Z64" s="130"/>
    </row>
    <row r="65" spans="1:26" ht="12" customHeight="1">
      <c r="A65" s="131"/>
      <c r="B65" s="139" t="s">
        <v>439</v>
      </c>
      <c r="C65" s="140" t="s">
        <v>149</v>
      </c>
      <c r="D65" s="141">
        <v>5</v>
      </c>
      <c r="E65" s="142">
        <v>36</v>
      </c>
      <c r="F65" s="36"/>
      <c r="G65" s="37"/>
      <c r="H65" s="38"/>
      <c r="I65" s="39"/>
      <c r="J65" s="40"/>
      <c r="K65" s="41"/>
      <c r="L65" s="42"/>
      <c r="M65" s="43"/>
      <c r="N65" s="44"/>
      <c r="O65" s="45"/>
      <c r="P65" s="46"/>
      <c r="Q65" s="47"/>
      <c r="R65" s="48"/>
      <c r="S65" s="486"/>
      <c r="T65" s="136">
        <f t="shared" si="9"/>
        <v>0</v>
      </c>
      <c r="U65" s="137">
        <f t="shared" si="10"/>
        <v>0</v>
      </c>
      <c r="V65" s="138">
        <f t="shared" si="11"/>
        <v>0</v>
      </c>
      <c r="W65" s="130"/>
      <c r="X65" s="130"/>
      <c r="Y65" s="130"/>
      <c r="Z65" s="130"/>
    </row>
    <row r="66" spans="1:26" ht="12" customHeight="1">
      <c r="A66" s="131"/>
      <c r="B66" s="139" t="s">
        <v>436</v>
      </c>
      <c r="C66" s="140" t="s">
        <v>150</v>
      </c>
      <c r="D66" s="141">
        <v>1</v>
      </c>
      <c r="E66" s="142">
        <v>229</v>
      </c>
      <c r="F66" s="36"/>
      <c r="G66" s="37"/>
      <c r="H66" s="38"/>
      <c r="I66" s="39"/>
      <c r="J66" s="40"/>
      <c r="K66" s="41"/>
      <c r="L66" s="42"/>
      <c r="M66" s="43"/>
      <c r="N66" s="44"/>
      <c r="O66" s="45"/>
      <c r="P66" s="46"/>
      <c r="Q66" s="47"/>
      <c r="R66" s="48"/>
      <c r="S66" s="486"/>
      <c r="T66" s="136">
        <f t="shared" si="9"/>
        <v>0</v>
      </c>
      <c r="U66" s="137">
        <f t="shared" si="10"/>
        <v>0</v>
      </c>
      <c r="V66" s="138">
        <f t="shared" si="11"/>
        <v>0</v>
      </c>
      <c r="W66" s="130"/>
      <c r="X66" s="130"/>
      <c r="Y66" s="130"/>
      <c r="Z66" s="130"/>
    </row>
    <row r="67" spans="1:26" ht="12" customHeight="1">
      <c r="A67" s="131"/>
      <c r="B67" s="139" t="s">
        <v>436</v>
      </c>
      <c r="C67" s="140" t="s">
        <v>151</v>
      </c>
      <c r="D67" s="141">
        <v>1</v>
      </c>
      <c r="E67" s="142">
        <v>180</v>
      </c>
      <c r="F67" s="36"/>
      <c r="G67" s="37"/>
      <c r="H67" s="38"/>
      <c r="I67" s="39"/>
      <c r="J67" s="40"/>
      <c r="K67" s="41"/>
      <c r="L67" s="42"/>
      <c r="M67" s="43"/>
      <c r="N67" s="44"/>
      <c r="O67" s="45"/>
      <c r="P67" s="46"/>
      <c r="Q67" s="47"/>
      <c r="R67" s="48"/>
      <c r="S67" s="486"/>
      <c r="T67" s="136">
        <f t="shared" si="9"/>
        <v>0</v>
      </c>
      <c r="U67" s="137">
        <f t="shared" si="10"/>
        <v>0</v>
      </c>
      <c r="V67" s="138">
        <f t="shared" si="11"/>
        <v>0</v>
      </c>
      <c r="W67" s="130"/>
      <c r="X67" s="130"/>
      <c r="Y67" s="130"/>
      <c r="Z67" s="130"/>
    </row>
    <row r="68" spans="1:26" ht="12" customHeight="1">
      <c r="A68" s="131"/>
      <c r="B68" s="139" t="s">
        <v>440</v>
      </c>
      <c r="C68" s="140" t="s">
        <v>152</v>
      </c>
      <c r="D68" s="141">
        <v>1</v>
      </c>
      <c r="E68" s="142">
        <v>130</v>
      </c>
      <c r="F68" s="36"/>
      <c r="G68" s="37"/>
      <c r="H68" s="38"/>
      <c r="I68" s="39"/>
      <c r="J68" s="40"/>
      <c r="K68" s="41"/>
      <c r="L68" s="42"/>
      <c r="M68" s="43"/>
      <c r="N68" s="44"/>
      <c r="O68" s="45"/>
      <c r="P68" s="46"/>
      <c r="Q68" s="47"/>
      <c r="R68" s="48"/>
      <c r="S68" s="486"/>
      <c r="T68" s="136">
        <f t="shared" si="9"/>
        <v>0</v>
      </c>
      <c r="U68" s="137">
        <f t="shared" si="10"/>
        <v>0</v>
      </c>
      <c r="V68" s="138">
        <f t="shared" si="11"/>
        <v>0</v>
      </c>
      <c r="W68" s="130"/>
      <c r="X68" s="130"/>
      <c r="Y68" s="130"/>
      <c r="Z68" s="130"/>
    </row>
    <row r="69" spans="1:26" ht="12" customHeight="1">
      <c r="A69" s="131"/>
      <c r="B69" s="139" t="s">
        <v>2</v>
      </c>
      <c r="C69" s="140" t="s">
        <v>153</v>
      </c>
      <c r="D69" s="141">
        <v>3</v>
      </c>
      <c r="E69" s="142">
        <v>307</v>
      </c>
      <c r="F69" s="36"/>
      <c r="G69" s="37"/>
      <c r="H69" s="38"/>
      <c r="I69" s="39"/>
      <c r="J69" s="40"/>
      <c r="K69" s="41"/>
      <c r="L69" s="42"/>
      <c r="M69" s="43"/>
      <c r="N69" s="44"/>
      <c r="O69" s="45"/>
      <c r="P69" s="46"/>
      <c r="Q69" s="47"/>
      <c r="R69" s="48"/>
      <c r="S69" s="486"/>
      <c r="T69" s="136">
        <f t="shared" si="9"/>
        <v>0</v>
      </c>
      <c r="U69" s="137">
        <f t="shared" si="10"/>
        <v>0</v>
      </c>
      <c r="V69" s="138">
        <f t="shared" si="11"/>
        <v>0</v>
      </c>
      <c r="W69" s="130"/>
      <c r="X69" s="130"/>
      <c r="Y69" s="130"/>
      <c r="Z69" s="130"/>
    </row>
    <row r="70" spans="1:26" ht="12" customHeight="1">
      <c r="A70" s="131"/>
      <c r="B70" s="139" t="s">
        <v>2</v>
      </c>
      <c r="C70" s="140" t="s">
        <v>154</v>
      </c>
      <c r="D70" s="141">
        <v>3</v>
      </c>
      <c r="E70" s="142">
        <v>247</v>
      </c>
      <c r="F70" s="36"/>
      <c r="G70" s="37"/>
      <c r="H70" s="38"/>
      <c r="I70" s="39"/>
      <c r="J70" s="40"/>
      <c r="K70" s="41"/>
      <c r="L70" s="42"/>
      <c r="M70" s="43"/>
      <c r="N70" s="44"/>
      <c r="O70" s="45"/>
      <c r="P70" s="46"/>
      <c r="Q70" s="47"/>
      <c r="R70" s="48"/>
      <c r="S70" s="486"/>
      <c r="T70" s="136">
        <f t="shared" si="9"/>
        <v>0</v>
      </c>
      <c r="U70" s="137">
        <f t="shared" si="10"/>
        <v>0</v>
      </c>
      <c r="V70" s="138">
        <f t="shared" si="11"/>
        <v>0</v>
      </c>
      <c r="W70" s="130"/>
      <c r="X70" s="130"/>
      <c r="Y70" s="130"/>
      <c r="Z70" s="130"/>
    </row>
    <row r="71" spans="1:26" ht="12" customHeight="1">
      <c r="A71" s="131"/>
      <c r="B71" s="139" t="s">
        <v>2</v>
      </c>
      <c r="C71" s="140" t="s">
        <v>155</v>
      </c>
      <c r="D71" s="141">
        <v>3</v>
      </c>
      <c r="E71" s="142">
        <v>188</v>
      </c>
      <c r="F71" s="36"/>
      <c r="G71" s="37"/>
      <c r="H71" s="38"/>
      <c r="I71" s="39"/>
      <c r="J71" s="40"/>
      <c r="K71" s="41"/>
      <c r="L71" s="42"/>
      <c r="M71" s="43"/>
      <c r="N71" s="44"/>
      <c r="O71" s="45"/>
      <c r="P71" s="46"/>
      <c r="Q71" s="47"/>
      <c r="R71" s="48"/>
      <c r="S71" s="486"/>
      <c r="T71" s="136">
        <f t="shared" si="9"/>
        <v>0</v>
      </c>
      <c r="U71" s="137">
        <f t="shared" si="10"/>
        <v>0</v>
      </c>
      <c r="V71" s="138">
        <f t="shared" si="11"/>
        <v>0</v>
      </c>
      <c r="W71" s="130"/>
      <c r="X71" s="130"/>
      <c r="Y71" s="130"/>
      <c r="Z71" s="130"/>
    </row>
    <row r="72" spans="1:26" ht="12" customHeight="1">
      <c r="A72" s="131"/>
      <c r="B72" s="139" t="s">
        <v>428</v>
      </c>
      <c r="C72" s="140" t="s">
        <v>156</v>
      </c>
      <c r="D72" s="141">
        <v>5</v>
      </c>
      <c r="E72" s="142">
        <v>128</v>
      </c>
      <c r="F72" s="36"/>
      <c r="G72" s="37"/>
      <c r="H72" s="38"/>
      <c r="I72" s="39"/>
      <c r="J72" s="40"/>
      <c r="K72" s="41"/>
      <c r="L72" s="42"/>
      <c r="M72" s="43"/>
      <c r="N72" s="44"/>
      <c r="O72" s="45"/>
      <c r="P72" s="46"/>
      <c r="Q72" s="47"/>
      <c r="R72" s="48"/>
      <c r="S72" s="486"/>
      <c r="T72" s="136">
        <f t="shared" si="9"/>
        <v>0</v>
      </c>
      <c r="U72" s="137">
        <f t="shared" si="10"/>
        <v>0</v>
      </c>
      <c r="V72" s="138">
        <f t="shared" si="11"/>
        <v>0</v>
      </c>
      <c r="W72" s="130"/>
      <c r="X72" s="130"/>
      <c r="Y72" s="130"/>
      <c r="Z72" s="130"/>
    </row>
    <row r="73" spans="1:26" ht="12" customHeight="1">
      <c r="A73" s="131"/>
      <c r="B73" s="139" t="s">
        <v>432</v>
      </c>
      <c r="C73" s="140" t="s">
        <v>403</v>
      </c>
      <c r="D73" s="141">
        <v>5</v>
      </c>
      <c r="E73" s="142">
        <v>83</v>
      </c>
      <c r="F73" s="36"/>
      <c r="G73" s="37"/>
      <c r="H73" s="38"/>
      <c r="I73" s="39"/>
      <c r="J73" s="40"/>
      <c r="K73" s="41"/>
      <c r="L73" s="42"/>
      <c r="M73" s="43"/>
      <c r="N73" s="44"/>
      <c r="O73" s="45"/>
      <c r="P73" s="46"/>
      <c r="Q73" s="47"/>
      <c r="R73" s="48"/>
      <c r="S73" s="486"/>
      <c r="T73" s="136">
        <f t="shared" si="9"/>
        <v>0</v>
      </c>
      <c r="U73" s="137">
        <f t="shared" si="10"/>
        <v>0</v>
      </c>
      <c r="V73" s="138">
        <f t="shared" si="11"/>
        <v>0</v>
      </c>
      <c r="W73" s="130"/>
      <c r="X73" s="130"/>
      <c r="Y73" s="130"/>
      <c r="Z73" s="130"/>
    </row>
    <row r="74" spans="1:26" ht="12" customHeight="1">
      <c r="A74" s="131"/>
      <c r="B74" s="139" t="s">
        <v>432</v>
      </c>
      <c r="C74" s="140" t="s">
        <v>157</v>
      </c>
      <c r="D74" s="141">
        <v>5</v>
      </c>
      <c r="E74" s="142">
        <v>74</v>
      </c>
      <c r="F74" s="36"/>
      <c r="G74" s="37"/>
      <c r="H74" s="38"/>
      <c r="I74" s="39"/>
      <c r="J74" s="40"/>
      <c r="K74" s="41"/>
      <c r="L74" s="42"/>
      <c r="M74" s="43"/>
      <c r="N74" s="44"/>
      <c r="O74" s="45"/>
      <c r="P74" s="46"/>
      <c r="Q74" s="47"/>
      <c r="R74" s="48"/>
      <c r="S74" s="486"/>
      <c r="T74" s="136">
        <f t="shared" si="9"/>
        <v>0</v>
      </c>
      <c r="U74" s="137">
        <f t="shared" si="10"/>
        <v>0</v>
      </c>
      <c r="V74" s="138">
        <f t="shared" si="11"/>
        <v>0</v>
      </c>
      <c r="W74" s="130"/>
      <c r="X74" s="130"/>
      <c r="Y74" s="130"/>
      <c r="Z74" s="130"/>
    </row>
    <row r="75" spans="1:26" ht="12" customHeight="1">
      <c r="A75" s="131"/>
      <c r="B75" s="139" t="s">
        <v>439</v>
      </c>
      <c r="C75" s="140" t="s">
        <v>158</v>
      </c>
      <c r="D75" s="141">
        <v>5</v>
      </c>
      <c r="E75" s="142">
        <v>56</v>
      </c>
      <c r="F75" s="36"/>
      <c r="G75" s="37"/>
      <c r="H75" s="38"/>
      <c r="I75" s="39"/>
      <c r="J75" s="40"/>
      <c r="K75" s="41"/>
      <c r="L75" s="42"/>
      <c r="M75" s="43"/>
      <c r="N75" s="44"/>
      <c r="O75" s="45"/>
      <c r="P75" s="46"/>
      <c r="Q75" s="47"/>
      <c r="R75" s="48"/>
      <c r="S75" s="486"/>
      <c r="T75" s="136">
        <f t="shared" si="9"/>
        <v>0</v>
      </c>
      <c r="U75" s="137">
        <f t="shared" si="10"/>
        <v>0</v>
      </c>
      <c r="V75" s="138">
        <f t="shared" si="11"/>
        <v>0</v>
      </c>
      <c r="W75" s="130"/>
      <c r="X75" s="130"/>
      <c r="Y75" s="130"/>
      <c r="Z75" s="130"/>
    </row>
    <row r="76" spans="1:26" ht="12" customHeight="1">
      <c r="A76" s="131"/>
      <c r="B76" s="139" t="s">
        <v>434</v>
      </c>
      <c r="C76" s="140" t="s">
        <v>159</v>
      </c>
      <c r="D76" s="141">
        <v>5</v>
      </c>
      <c r="E76" s="142">
        <v>46</v>
      </c>
      <c r="F76" s="36"/>
      <c r="G76" s="37"/>
      <c r="H76" s="38"/>
      <c r="I76" s="39"/>
      <c r="J76" s="40"/>
      <c r="K76" s="41"/>
      <c r="L76" s="42"/>
      <c r="M76" s="43"/>
      <c r="N76" s="44"/>
      <c r="O76" s="45"/>
      <c r="P76" s="46"/>
      <c r="Q76" s="47"/>
      <c r="R76" s="48"/>
      <c r="S76" s="486"/>
      <c r="T76" s="136">
        <f t="shared" si="9"/>
        <v>0</v>
      </c>
      <c r="U76" s="137">
        <f t="shared" si="10"/>
        <v>0</v>
      </c>
      <c r="V76" s="138">
        <f t="shared" si="11"/>
        <v>0</v>
      </c>
      <c r="W76" s="130"/>
      <c r="X76" s="130"/>
      <c r="Y76" s="130"/>
      <c r="Z76" s="130"/>
    </row>
    <row r="77" spans="1:26" ht="12" customHeight="1">
      <c r="A77" s="131"/>
      <c r="B77" s="139" t="s">
        <v>439</v>
      </c>
      <c r="C77" s="140" t="s">
        <v>160</v>
      </c>
      <c r="D77" s="141">
        <v>6</v>
      </c>
      <c r="E77" s="142">
        <v>81</v>
      </c>
      <c r="F77" s="36"/>
      <c r="G77" s="37"/>
      <c r="H77" s="38"/>
      <c r="I77" s="39"/>
      <c r="J77" s="40"/>
      <c r="K77" s="41"/>
      <c r="L77" s="42"/>
      <c r="M77" s="43"/>
      <c r="N77" s="44"/>
      <c r="O77" s="45"/>
      <c r="P77" s="46"/>
      <c r="Q77" s="47"/>
      <c r="R77" s="48"/>
      <c r="S77" s="486"/>
      <c r="T77" s="136">
        <f t="shared" si="9"/>
        <v>0</v>
      </c>
      <c r="U77" s="137">
        <f t="shared" si="10"/>
        <v>0</v>
      </c>
      <c r="V77" s="138">
        <f t="shared" si="11"/>
        <v>0</v>
      </c>
      <c r="W77" s="130"/>
      <c r="X77" s="130"/>
      <c r="Y77" s="130"/>
      <c r="Z77" s="130"/>
    </row>
    <row r="78" spans="1:26" ht="12" customHeight="1">
      <c r="A78" s="131"/>
      <c r="B78" s="139" t="s">
        <v>439</v>
      </c>
      <c r="C78" s="140" t="s">
        <v>161</v>
      </c>
      <c r="D78" s="141">
        <v>6</v>
      </c>
      <c r="E78" s="142">
        <v>66</v>
      </c>
      <c r="F78" s="36"/>
      <c r="G78" s="37"/>
      <c r="H78" s="38"/>
      <c r="I78" s="39"/>
      <c r="J78" s="40"/>
      <c r="K78" s="41"/>
      <c r="L78" s="42"/>
      <c r="M78" s="43"/>
      <c r="N78" s="44"/>
      <c r="O78" s="45"/>
      <c r="P78" s="46"/>
      <c r="Q78" s="47"/>
      <c r="R78" s="48"/>
      <c r="S78" s="486"/>
      <c r="T78" s="136">
        <f t="shared" si="9"/>
        <v>0</v>
      </c>
      <c r="U78" s="137">
        <f t="shared" si="10"/>
        <v>0</v>
      </c>
      <c r="V78" s="138">
        <f t="shared" si="11"/>
        <v>0</v>
      </c>
      <c r="W78" s="130"/>
      <c r="X78" s="130"/>
      <c r="Y78" s="130"/>
      <c r="Z78" s="130"/>
    </row>
    <row r="79" spans="1:26" ht="12" customHeight="1">
      <c r="A79" s="131"/>
      <c r="B79" s="139" t="s">
        <v>439</v>
      </c>
      <c r="C79" s="140" t="s">
        <v>162</v>
      </c>
      <c r="D79" s="141">
        <v>6</v>
      </c>
      <c r="E79" s="142">
        <v>64</v>
      </c>
      <c r="F79" s="36"/>
      <c r="G79" s="37"/>
      <c r="H79" s="38"/>
      <c r="I79" s="39"/>
      <c r="J79" s="40"/>
      <c r="K79" s="41"/>
      <c r="L79" s="42"/>
      <c r="M79" s="43"/>
      <c r="N79" s="44"/>
      <c r="O79" s="45"/>
      <c r="P79" s="46"/>
      <c r="Q79" s="47"/>
      <c r="R79" s="48"/>
      <c r="S79" s="486"/>
      <c r="T79" s="136">
        <f t="shared" si="9"/>
        <v>0</v>
      </c>
      <c r="U79" s="137">
        <f t="shared" si="10"/>
        <v>0</v>
      </c>
      <c r="V79" s="138">
        <f t="shared" si="11"/>
        <v>0</v>
      </c>
      <c r="W79" s="130"/>
      <c r="X79" s="130"/>
      <c r="Y79" s="130"/>
      <c r="Z79" s="130"/>
    </row>
    <row r="80" spans="1:26" ht="12" customHeight="1">
      <c r="A80" s="131"/>
      <c r="B80" s="139" t="s">
        <v>434</v>
      </c>
      <c r="C80" s="140" t="s">
        <v>163</v>
      </c>
      <c r="D80" s="141">
        <v>6</v>
      </c>
      <c r="E80" s="142">
        <v>50</v>
      </c>
      <c r="F80" s="36"/>
      <c r="G80" s="37"/>
      <c r="H80" s="38"/>
      <c r="I80" s="39"/>
      <c r="J80" s="40"/>
      <c r="K80" s="41"/>
      <c r="L80" s="42"/>
      <c r="M80" s="43"/>
      <c r="N80" s="44"/>
      <c r="O80" s="45"/>
      <c r="P80" s="46"/>
      <c r="Q80" s="47"/>
      <c r="R80" s="48"/>
      <c r="S80" s="486"/>
      <c r="T80" s="136">
        <f t="shared" si="9"/>
        <v>0</v>
      </c>
      <c r="U80" s="137">
        <f t="shared" si="10"/>
        <v>0</v>
      </c>
      <c r="V80" s="138">
        <f t="shared" si="11"/>
        <v>0</v>
      </c>
      <c r="W80" s="130"/>
      <c r="X80" s="130"/>
      <c r="Y80" s="130"/>
      <c r="Z80" s="130"/>
    </row>
    <row r="81" spans="1:26" ht="12" customHeight="1">
      <c r="A81" s="131"/>
      <c r="B81" s="139" t="s">
        <v>434</v>
      </c>
      <c r="C81" s="140" t="s">
        <v>164</v>
      </c>
      <c r="D81" s="141">
        <v>9</v>
      </c>
      <c r="E81" s="142">
        <v>92</v>
      </c>
      <c r="F81" s="36"/>
      <c r="G81" s="37"/>
      <c r="H81" s="38"/>
      <c r="I81" s="39"/>
      <c r="J81" s="40"/>
      <c r="K81" s="41"/>
      <c r="L81" s="42"/>
      <c r="M81" s="43"/>
      <c r="N81" s="44"/>
      <c r="O81" s="45"/>
      <c r="P81" s="46"/>
      <c r="Q81" s="47"/>
      <c r="R81" s="48"/>
      <c r="S81" s="486"/>
      <c r="T81" s="136">
        <f t="shared" si="9"/>
        <v>0</v>
      </c>
      <c r="U81" s="137">
        <f t="shared" si="10"/>
        <v>0</v>
      </c>
      <c r="V81" s="138">
        <f t="shared" si="11"/>
        <v>0</v>
      </c>
      <c r="W81" s="130"/>
      <c r="X81" s="130"/>
      <c r="Y81" s="130"/>
      <c r="Z81" s="130"/>
    </row>
    <row r="82" spans="1:26" ht="12" customHeight="1">
      <c r="A82" s="131"/>
      <c r="B82" s="139" t="s">
        <v>435</v>
      </c>
      <c r="C82" s="140" t="s">
        <v>165</v>
      </c>
      <c r="D82" s="141">
        <v>10</v>
      </c>
      <c r="E82" s="142">
        <v>46</v>
      </c>
      <c r="F82" s="36"/>
      <c r="G82" s="37"/>
      <c r="H82" s="38"/>
      <c r="I82" s="39"/>
      <c r="J82" s="40"/>
      <c r="K82" s="41"/>
      <c r="L82" s="42"/>
      <c r="M82" s="43"/>
      <c r="N82" s="44"/>
      <c r="O82" s="45"/>
      <c r="P82" s="46"/>
      <c r="Q82" s="47"/>
      <c r="R82" s="48"/>
      <c r="S82" s="486"/>
      <c r="T82" s="136">
        <f t="shared" si="9"/>
        <v>0</v>
      </c>
      <c r="U82" s="137">
        <f t="shared" si="10"/>
        <v>0</v>
      </c>
      <c r="V82" s="138">
        <f t="shared" si="11"/>
        <v>0</v>
      </c>
      <c r="W82" s="130"/>
      <c r="X82" s="130"/>
      <c r="Y82" s="130"/>
      <c r="Z82" s="130"/>
    </row>
    <row r="83" spans="1:26" ht="12" customHeight="1">
      <c r="A83" s="131"/>
      <c r="B83" s="139" t="s">
        <v>434</v>
      </c>
      <c r="C83" s="140" t="s">
        <v>404</v>
      </c>
      <c r="D83" s="141">
        <v>6</v>
      </c>
      <c r="E83" s="142">
        <v>39</v>
      </c>
      <c r="F83" s="36"/>
      <c r="G83" s="37"/>
      <c r="H83" s="38"/>
      <c r="I83" s="39"/>
      <c r="J83" s="40"/>
      <c r="K83" s="41"/>
      <c r="L83" s="42"/>
      <c r="M83" s="43"/>
      <c r="N83" s="44"/>
      <c r="O83" s="45"/>
      <c r="P83" s="46"/>
      <c r="Q83" s="47"/>
      <c r="R83" s="48"/>
      <c r="S83" s="486"/>
      <c r="T83" s="136">
        <f t="shared" si="9"/>
        <v>0</v>
      </c>
      <c r="U83" s="137">
        <f t="shared" si="10"/>
        <v>0</v>
      </c>
      <c r="V83" s="138">
        <f t="shared" si="11"/>
        <v>0</v>
      </c>
      <c r="W83" s="130"/>
      <c r="X83" s="130"/>
      <c r="Y83" s="130"/>
      <c r="Z83" s="130"/>
    </row>
    <row r="84" spans="1:26" ht="12" customHeight="1">
      <c r="A84" s="131"/>
      <c r="B84" s="139" t="s">
        <v>434</v>
      </c>
      <c r="C84" s="140" t="s">
        <v>166</v>
      </c>
      <c r="D84" s="141">
        <v>6</v>
      </c>
      <c r="E84" s="142">
        <v>39</v>
      </c>
      <c r="F84" s="36"/>
      <c r="G84" s="37"/>
      <c r="H84" s="38"/>
      <c r="I84" s="39"/>
      <c r="J84" s="40"/>
      <c r="K84" s="41"/>
      <c r="L84" s="42"/>
      <c r="M84" s="43"/>
      <c r="N84" s="44"/>
      <c r="O84" s="45"/>
      <c r="P84" s="46"/>
      <c r="Q84" s="47"/>
      <c r="R84" s="48"/>
      <c r="S84" s="486"/>
      <c r="T84" s="136">
        <f t="shared" si="9"/>
        <v>0</v>
      </c>
      <c r="U84" s="137">
        <f t="shared" si="10"/>
        <v>0</v>
      </c>
      <c r="V84" s="138">
        <f t="shared" si="11"/>
        <v>0</v>
      </c>
      <c r="W84" s="130"/>
      <c r="X84" s="130"/>
      <c r="Y84" s="130"/>
      <c r="Z84" s="130"/>
    </row>
    <row r="85" spans="1:26" ht="12" customHeight="1">
      <c r="A85" s="143" t="s">
        <v>474</v>
      </c>
      <c r="B85" s="139" t="s">
        <v>434</v>
      </c>
      <c r="C85" s="140" t="s">
        <v>167</v>
      </c>
      <c r="D85" s="141">
        <v>6</v>
      </c>
      <c r="E85" s="142">
        <v>42</v>
      </c>
      <c r="F85" s="36"/>
      <c r="G85" s="37"/>
      <c r="H85" s="38"/>
      <c r="I85" s="39"/>
      <c r="J85" s="40"/>
      <c r="K85" s="41"/>
      <c r="L85" s="42"/>
      <c r="M85" s="43"/>
      <c r="N85" s="44"/>
      <c r="O85" s="45"/>
      <c r="P85" s="46"/>
      <c r="Q85" s="47"/>
      <c r="R85" s="48"/>
      <c r="S85" s="486"/>
      <c r="T85" s="136">
        <f t="shared" si="3"/>
        <v>0</v>
      </c>
      <c r="U85" s="137">
        <f t="shared" si="4"/>
        <v>0</v>
      </c>
      <c r="V85" s="138">
        <f t="shared" si="5"/>
        <v>0</v>
      </c>
      <c r="W85" s="130"/>
      <c r="X85" s="130"/>
      <c r="Y85" s="130"/>
      <c r="Z85" s="130"/>
    </row>
    <row r="86" spans="1:26" ht="12" customHeight="1">
      <c r="A86" s="131"/>
      <c r="B86" s="139" t="s">
        <v>434</v>
      </c>
      <c r="C86" s="140" t="s">
        <v>168</v>
      </c>
      <c r="D86" s="141">
        <v>6</v>
      </c>
      <c r="E86" s="142">
        <v>40</v>
      </c>
      <c r="F86" s="36"/>
      <c r="G86" s="37"/>
      <c r="H86" s="38"/>
      <c r="I86" s="39"/>
      <c r="J86" s="40"/>
      <c r="K86" s="41"/>
      <c r="L86" s="42"/>
      <c r="M86" s="43"/>
      <c r="N86" s="44"/>
      <c r="O86" s="45"/>
      <c r="P86" s="46"/>
      <c r="Q86" s="47"/>
      <c r="R86" s="48"/>
      <c r="S86" s="486"/>
      <c r="T86" s="136">
        <f t="shared" si="3"/>
        <v>0</v>
      </c>
      <c r="U86" s="137">
        <f t="shared" si="4"/>
        <v>0</v>
      </c>
      <c r="V86" s="138">
        <f t="shared" si="5"/>
        <v>0</v>
      </c>
      <c r="W86" s="130"/>
      <c r="X86" s="130"/>
      <c r="Y86" s="130"/>
      <c r="Z86" s="130"/>
    </row>
    <row r="87" spans="1:26" ht="12" customHeight="1">
      <c r="A87" s="131"/>
      <c r="B87" s="139" t="s">
        <v>441</v>
      </c>
      <c r="C87" s="140" t="s">
        <v>169</v>
      </c>
      <c r="D87" s="141">
        <v>2</v>
      </c>
      <c r="E87" s="142">
        <v>272</v>
      </c>
      <c r="F87" s="36"/>
      <c r="G87" s="37"/>
      <c r="H87" s="38"/>
      <c r="I87" s="39"/>
      <c r="J87" s="40"/>
      <c r="K87" s="41"/>
      <c r="L87" s="42"/>
      <c r="M87" s="43"/>
      <c r="N87" s="44"/>
      <c r="O87" s="45"/>
      <c r="P87" s="46"/>
      <c r="Q87" s="47"/>
      <c r="R87" s="48"/>
      <c r="S87" s="486"/>
      <c r="T87" s="136">
        <f t="shared" si="3"/>
        <v>0</v>
      </c>
      <c r="U87" s="137">
        <f t="shared" si="4"/>
        <v>0</v>
      </c>
      <c r="V87" s="138">
        <f t="shared" si="5"/>
        <v>0</v>
      </c>
      <c r="W87" s="130"/>
      <c r="X87" s="130"/>
      <c r="Y87" s="130"/>
      <c r="Z87" s="130"/>
    </row>
    <row r="88" spans="1:26" ht="12" customHeight="1">
      <c r="A88" s="131"/>
      <c r="B88" s="139" t="s">
        <v>429</v>
      </c>
      <c r="C88" s="140" t="s">
        <v>170</v>
      </c>
      <c r="D88" s="141">
        <v>2</v>
      </c>
      <c r="E88" s="142">
        <v>190</v>
      </c>
      <c r="F88" s="36"/>
      <c r="G88" s="37"/>
      <c r="H88" s="38"/>
      <c r="I88" s="39"/>
      <c r="J88" s="40"/>
      <c r="K88" s="41"/>
      <c r="L88" s="42"/>
      <c r="M88" s="43"/>
      <c r="N88" s="44"/>
      <c r="O88" s="45"/>
      <c r="P88" s="46"/>
      <c r="Q88" s="47"/>
      <c r="R88" s="48"/>
      <c r="S88" s="486"/>
      <c r="T88" s="136">
        <f t="shared" si="3"/>
        <v>0</v>
      </c>
      <c r="U88" s="137">
        <f t="shared" si="4"/>
        <v>0</v>
      </c>
      <c r="V88" s="138">
        <f t="shared" si="5"/>
        <v>0</v>
      </c>
      <c r="W88" s="130"/>
      <c r="X88" s="130"/>
      <c r="Y88" s="130"/>
      <c r="Z88" s="130"/>
    </row>
    <row r="89" spans="1:26" ht="12" customHeight="1">
      <c r="A89" s="131"/>
      <c r="B89" s="139" t="s">
        <v>429</v>
      </c>
      <c r="C89" s="140" t="s">
        <v>171</v>
      </c>
      <c r="D89" s="141">
        <v>3</v>
      </c>
      <c r="E89" s="142">
        <v>302</v>
      </c>
      <c r="F89" s="36"/>
      <c r="G89" s="37"/>
      <c r="H89" s="38"/>
      <c r="I89" s="39"/>
      <c r="J89" s="40"/>
      <c r="K89" s="41"/>
      <c r="L89" s="42"/>
      <c r="M89" s="43"/>
      <c r="N89" s="44"/>
      <c r="O89" s="45"/>
      <c r="P89" s="46"/>
      <c r="Q89" s="47"/>
      <c r="R89" s="48"/>
      <c r="S89" s="486"/>
      <c r="T89" s="136">
        <f t="shared" si="3"/>
        <v>0</v>
      </c>
      <c r="U89" s="137">
        <f t="shared" si="4"/>
        <v>0</v>
      </c>
      <c r="V89" s="138">
        <f t="shared" si="5"/>
        <v>0</v>
      </c>
      <c r="W89" s="130"/>
      <c r="X89" s="130"/>
      <c r="Y89" s="130"/>
      <c r="Z89" s="130"/>
    </row>
    <row r="90" spans="1:26" ht="12" customHeight="1">
      <c r="A90" s="131"/>
      <c r="B90" s="139" t="s">
        <v>429</v>
      </c>
      <c r="C90" s="140" t="s">
        <v>172</v>
      </c>
      <c r="D90" s="141">
        <v>3</v>
      </c>
      <c r="E90" s="142">
        <v>203</v>
      </c>
      <c r="F90" s="36"/>
      <c r="G90" s="37"/>
      <c r="H90" s="38"/>
      <c r="I90" s="39"/>
      <c r="J90" s="40"/>
      <c r="K90" s="41"/>
      <c r="L90" s="42"/>
      <c r="M90" s="43"/>
      <c r="N90" s="44"/>
      <c r="O90" s="45"/>
      <c r="P90" s="46"/>
      <c r="Q90" s="47"/>
      <c r="R90" s="48"/>
      <c r="S90" s="486"/>
      <c r="T90" s="136">
        <f t="shared" si="3"/>
        <v>0</v>
      </c>
      <c r="U90" s="137">
        <f t="shared" si="4"/>
        <v>0</v>
      </c>
      <c r="V90" s="138">
        <f t="shared" si="5"/>
        <v>0</v>
      </c>
      <c r="W90" s="130"/>
      <c r="X90" s="130"/>
      <c r="Y90" s="130"/>
      <c r="Z90" s="130"/>
    </row>
    <row r="91" spans="1:26" ht="12" customHeight="1">
      <c r="A91" s="131"/>
      <c r="B91" s="139" t="s">
        <v>2</v>
      </c>
      <c r="C91" s="140" t="s">
        <v>173</v>
      </c>
      <c r="D91" s="141">
        <v>3</v>
      </c>
      <c r="E91" s="142">
        <v>195</v>
      </c>
      <c r="F91" s="36"/>
      <c r="G91" s="37"/>
      <c r="H91" s="38"/>
      <c r="I91" s="39"/>
      <c r="J91" s="40"/>
      <c r="K91" s="41"/>
      <c r="L91" s="42"/>
      <c r="M91" s="43"/>
      <c r="N91" s="44"/>
      <c r="O91" s="45"/>
      <c r="P91" s="46"/>
      <c r="Q91" s="47"/>
      <c r="R91" s="48"/>
      <c r="S91" s="486"/>
      <c r="T91" s="136">
        <f t="shared" si="3"/>
        <v>0</v>
      </c>
      <c r="U91" s="137">
        <f t="shared" si="4"/>
        <v>0</v>
      </c>
      <c r="V91" s="138">
        <f t="shared" si="5"/>
        <v>0</v>
      </c>
      <c r="W91" s="130"/>
      <c r="X91" s="130"/>
      <c r="Y91" s="130"/>
      <c r="Z91" s="130"/>
    </row>
    <row r="92" spans="1:26" ht="12" customHeight="1">
      <c r="A92" s="131"/>
      <c r="B92" s="139" t="s">
        <v>429</v>
      </c>
      <c r="C92" s="140" t="s">
        <v>174</v>
      </c>
      <c r="D92" s="141">
        <v>3</v>
      </c>
      <c r="E92" s="142">
        <v>259</v>
      </c>
      <c r="F92" s="36"/>
      <c r="G92" s="37"/>
      <c r="H92" s="38"/>
      <c r="I92" s="39"/>
      <c r="J92" s="40"/>
      <c r="K92" s="41"/>
      <c r="L92" s="42"/>
      <c r="M92" s="43"/>
      <c r="N92" s="44"/>
      <c r="O92" s="45"/>
      <c r="P92" s="46"/>
      <c r="Q92" s="47"/>
      <c r="R92" s="48"/>
      <c r="S92" s="486"/>
      <c r="T92" s="136">
        <f t="shared" si="3"/>
        <v>0</v>
      </c>
      <c r="U92" s="137">
        <f t="shared" si="4"/>
        <v>0</v>
      </c>
      <c r="V92" s="138">
        <f t="shared" si="5"/>
        <v>0</v>
      </c>
      <c r="W92" s="130"/>
      <c r="X92" s="130"/>
      <c r="Y92" s="130"/>
      <c r="Z92" s="130"/>
    </row>
    <row r="93" spans="1:26" ht="12" customHeight="1">
      <c r="A93" s="131"/>
      <c r="B93" s="139" t="s">
        <v>2</v>
      </c>
      <c r="C93" s="140" t="s">
        <v>405</v>
      </c>
      <c r="D93" s="141">
        <v>3</v>
      </c>
      <c r="E93" s="142">
        <v>165</v>
      </c>
      <c r="F93" s="36"/>
      <c r="G93" s="37"/>
      <c r="H93" s="38"/>
      <c r="I93" s="39"/>
      <c r="J93" s="40"/>
      <c r="K93" s="41"/>
      <c r="L93" s="42"/>
      <c r="M93" s="43"/>
      <c r="N93" s="44"/>
      <c r="O93" s="45"/>
      <c r="P93" s="46"/>
      <c r="Q93" s="47"/>
      <c r="R93" s="48"/>
      <c r="S93" s="486"/>
      <c r="T93" s="136">
        <f t="shared" si="3"/>
        <v>0</v>
      </c>
      <c r="U93" s="137">
        <f t="shared" si="4"/>
        <v>0</v>
      </c>
      <c r="V93" s="138">
        <f t="shared" si="5"/>
        <v>0</v>
      </c>
      <c r="W93" s="130"/>
      <c r="X93" s="130"/>
      <c r="Y93" s="130"/>
      <c r="Z93" s="130"/>
    </row>
    <row r="94" spans="1:26" ht="12" customHeight="1">
      <c r="A94" s="131"/>
      <c r="B94" s="139" t="s">
        <v>429</v>
      </c>
      <c r="C94" s="140" t="s">
        <v>175</v>
      </c>
      <c r="D94" s="141">
        <v>4</v>
      </c>
      <c r="E94" s="142">
        <v>273</v>
      </c>
      <c r="F94" s="36"/>
      <c r="G94" s="37"/>
      <c r="H94" s="38"/>
      <c r="I94" s="39"/>
      <c r="J94" s="40"/>
      <c r="K94" s="41"/>
      <c r="L94" s="42"/>
      <c r="M94" s="43"/>
      <c r="N94" s="44"/>
      <c r="O94" s="45"/>
      <c r="P94" s="46"/>
      <c r="Q94" s="47"/>
      <c r="R94" s="48"/>
      <c r="S94" s="486"/>
      <c r="T94" s="136">
        <f t="shared" si="3"/>
        <v>0</v>
      </c>
      <c r="U94" s="137">
        <f t="shared" si="4"/>
        <v>0</v>
      </c>
      <c r="V94" s="138">
        <f t="shared" si="5"/>
        <v>0</v>
      </c>
      <c r="W94" s="130"/>
      <c r="X94" s="130"/>
      <c r="Y94" s="130"/>
      <c r="Z94" s="130"/>
    </row>
    <row r="95" spans="1:26" ht="12" customHeight="1">
      <c r="A95" s="131"/>
      <c r="B95" s="139" t="s">
        <v>2</v>
      </c>
      <c r="C95" s="140" t="s">
        <v>176</v>
      </c>
      <c r="D95" s="141">
        <v>4</v>
      </c>
      <c r="E95" s="142">
        <v>225</v>
      </c>
      <c r="F95" s="36"/>
      <c r="G95" s="37"/>
      <c r="H95" s="38"/>
      <c r="I95" s="39"/>
      <c r="J95" s="40"/>
      <c r="K95" s="41"/>
      <c r="L95" s="42"/>
      <c r="M95" s="43"/>
      <c r="N95" s="44"/>
      <c r="O95" s="45"/>
      <c r="P95" s="46"/>
      <c r="Q95" s="47"/>
      <c r="R95" s="48"/>
      <c r="S95" s="486"/>
      <c r="T95" s="136">
        <f t="shared" si="3"/>
        <v>0</v>
      </c>
      <c r="U95" s="137">
        <f t="shared" si="4"/>
        <v>0</v>
      </c>
      <c r="V95" s="138">
        <f t="shared" si="5"/>
        <v>0</v>
      </c>
      <c r="W95" s="130"/>
      <c r="X95" s="130"/>
      <c r="Y95" s="130"/>
      <c r="Z95" s="130"/>
    </row>
    <row r="96" spans="1:26" ht="12" customHeight="1">
      <c r="A96" s="131"/>
      <c r="B96" s="139" t="s">
        <v>430</v>
      </c>
      <c r="C96" s="140" t="s">
        <v>177</v>
      </c>
      <c r="D96" s="141">
        <v>5</v>
      </c>
      <c r="E96" s="142">
        <v>271</v>
      </c>
      <c r="F96" s="36"/>
      <c r="G96" s="37"/>
      <c r="H96" s="38"/>
      <c r="I96" s="39"/>
      <c r="J96" s="40"/>
      <c r="K96" s="41"/>
      <c r="L96" s="42"/>
      <c r="M96" s="43"/>
      <c r="N96" s="44"/>
      <c r="O96" s="45"/>
      <c r="P96" s="46"/>
      <c r="Q96" s="47"/>
      <c r="R96" s="48"/>
      <c r="S96" s="486"/>
      <c r="T96" s="136">
        <f t="shared" si="3"/>
        <v>0</v>
      </c>
      <c r="U96" s="137">
        <f t="shared" si="4"/>
        <v>0</v>
      </c>
      <c r="V96" s="138">
        <f t="shared" si="5"/>
        <v>0</v>
      </c>
      <c r="W96" s="130"/>
      <c r="X96" s="130"/>
      <c r="Y96" s="130"/>
      <c r="Z96" s="130"/>
    </row>
    <row r="97" spans="1:26" ht="12" customHeight="1">
      <c r="A97" s="131"/>
      <c r="B97" s="139" t="s">
        <v>430</v>
      </c>
      <c r="C97" s="140" t="s">
        <v>178</v>
      </c>
      <c r="D97" s="141">
        <v>5</v>
      </c>
      <c r="E97" s="142">
        <v>236</v>
      </c>
      <c r="F97" s="36"/>
      <c r="G97" s="37"/>
      <c r="H97" s="38"/>
      <c r="I97" s="39"/>
      <c r="J97" s="40"/>
      <c r="K97" s="41"/>
      <c r="L97" s="42"/>
      <c r="M97" s="43"/>
      <c r="N97" s="44"/>
      <c r="O97" s="45"/>
      <c r="P97" s="46"/>
      <c r="Q97" s="47"/>
      <c r="R97" s="48"/>
      <c r="S97" s="486"/>
      <c r="T97" s="136">
        <f t="shared" si="3"/>
        <v>0</v>
      </c>
      <c r="U97" s="137">
        <f t="shared" si="4"/>
        <v>0</v>
      </c>
      <c r="V97" s="138">
        <f t="shared" si="5"/>
        <v>0</v>
      </c>
      <c r="W97" s="130"/>
      <c r="X97" s="130"/>
      <c r="Y97" s="130"/>
      <c r="Z97" s="130"/>
    </row>
    <row r="98" spans="1:26" ht="12" customHeight="1" thickBot="1">
      <c r="A98" s="131"/>
      <c r="B98" s="146" t="s">
        <v>430</v>
      </c>
      <c r="C98" s="147" t="s">
        <v>179</v>
      </c>
      <c r="D98" s="148">
        <v>5</v>
      </c>
      <c r="E98" s="149">
        <v>178</v>
      </c>
      <c r="F98" s="49"/>
      <c r="G98" s="50"/>
      <c r="H98" s="51"/>
      <c r="I98" s="52"/>
      <c r="J98" s="53"/>
      <c r="K98" s="54"/>
      <c r="L98" s="55"/>
      <c r="M98" s="56"/>
      <c r="N98" s="57"/>
      <c r="O98" s="58"/>
      <c r="P98" s="59"/>
      <c r="Q98" s="60"/>
      <c r="R98" s="61"/>
      <c r="S98" s="487"/>
      <c r="T98" s="150">
        <f t="shared" si="3"/>
        <v>0</v>
      </c>
      <c r="U98" s="151">
        <f t="shared" si="4"/>
        <v>0</v>
      </c>
      <c r="V98" s="152">
        <f t="shared" si="5"/>
        <v>0</v>
      </c>
      <c r="W98" s="130"/>
      <c r="X98" s="130"/>
      <c r="Y98" s="130"/>
      <c r="Z98" s="130"/>
    </row>
    <row r="99" spans="1:26" ht="12" customHeight="1">
      <c r="A99" s="131"/>
      <c r="B99" s="132" t="s">
        <v>442</v>
      </c>
      <c r="C99" s="133" t="s">
        <v>180</v>
      </c>
      <c r="D99" s="134">
        <v>1</v>
      </c>
      <c r="E99" s="135">
        <v>227</v>
      </c>
      <c r="F99" s="23"/>
      <c r="G99" s="24"/>
      <c r="H99" s="25"/>
      <c r="I99" s="26"/>
      <c r="J99" s="27"/>
      <c r="K99" s="28"/>
      <c r="L99" s="29"/>
      <c r="M99" s="30"/>
      <c r="N99" s="31"/>
      <c r="O99" s="32"/>
      <c r="P99" s="33"/>
      <c r="Q99" s="34"/>
      <c r="R99" s="35"/>
      <c r="S99" s="485"/>
      <c r="T99" s="153">
        <f t="shared" si="0"/>
        <v>0</v>
      </c>
      <c r="U99" s="154">
        <f t="shared" si="1"/>
        <v>0</v>
      </c>
      <c r="V99" s="155">
        <f t="shared" si="2"/>
        <v>0</v>
      </c>
      <c r="W99" s="130"/>
      <c r="X99" s="130"/>
      <c r="Y99" s="130"/>
      <c r="Z99" s="130"/>
    </row>
    <row r="100" spans="1:26" ht="12" customHeight="1">
      <c r="A100" s="131"/>
      <c r="B100" s="139" t="s">
        <v>443</v>
      </c>
      <c r="C100" s="140" t="s">
        <v>181</v>
      </c>
      <c r="D100" s="141">
        <v>1</v>
      </c>
      <c r="E100" s="142">
        <v>141</v>
      </c>
      <c r="F100" s="36"/>
      <c r="G100" s="37"/>
      <c r="H100" s="38"/>
      <c r="I100" s="39"/>
      <c r="J100" s="40"/>
      <c r="K100" s="41"/>
      <c r="L100" s="42"/>
      <c r="M100" s="43"/>
      <c r="N100" s="44"/>
      <c r="O100" s="45"/>
      <c r="P100" s="46"/>
      <c r="Q100" s="47"/>
      <c r="R100" s="48"/>
      <c r="S100" s="486"/>
      <c r="T100" s="136">
        <f t="shared" si="0"/>
        <v>0</v>
      </c>
      <c r="U100" s="137">
        <f t="shared" si="1"/>
        <v>0</v>
      </c>
      <c r="V100" s="138">
        <f t="shared" si="2"/>
        <v>0</v>
      </c>
      <c r="W100" s="130"/>
      <c r="X100" s="130"/>
      <c r="Y100" s="130"/>
      <c r="Z100" s="130"/>
    </row>
    <row r="101" spans="1:26" ht="12" customHeight="1">
      <c r="A101" s="131"/>
      <c r="B101" s="139" t="s">
        <v>444</v>
      </c>
      <c r="C101" s="140" t="s">
        <v>182</v>
      </c>
      <c r="D101" s="141">
        <v>1</v>
      </c>
      <c r="E101" s="142">
        <v>137</v>
      </c>
      <c r="F101" s="36"/>
      <c r="G101" s="37"/>
      <c r="H101" s="38"/>
      <c r="I101" s="39"/>
      <c r="J101" s="40"/>
      <c r="K101" s="41"/>
      <c r="L101" s="42"/>
      <c r="M101" s="43"/>
      <c r="N101" s="44"/>
      <c r="O101" s="45"/>
      <c r="P101" s="46"/>
      <c r="Q101" s="47"/>
      <c r="R101" s="48"/>
      <c r="S101" s="486"/>
      <c r="T101" s="136">
        <f t="shared" si="0"/>
        <v>0</v>
      </c>
      <c r="U101" s="137">
        <f t="shared" si="1"/>
        <v>0</v>
      </c>
      <c r="V101" s="138">
        <f t="shared" si="2"/>
        <v>0</v>
      </c>
      <c r="W101" s="130"/>
      <c r="X101" s="130"/>
      <c r="Y101" s="130"/>
      <c r="Z101" s="130"/>
    </row>
    <row r="102" spans="1:26" ht="12" customHeight="1">
      <c r="A102" s="131"/>
      <c r="B102" s="139" t="s">
        <v>444</v>
      </c>
      <c r="C102" s="140" t="s">
        <v>183</v>
      </c>
      <c r="D102" s="141">
        <v>1</v>
      </c>
      <c r="E102" s="142">
        <v>151</v>
      </c>
      <c r="F102" s="36"/>
      <c r="G102" s="37"/>
      <c r="H102" s="38"/>
      <c r="I102" s="39"/>
      <c r="J102" s="40"/>
      <c r="K102" s="41"/>
      <c r="L102" s="42"/>
      <c r="M102" s="43"/>
      <c r="N102" s="44"/>
      <c r="O102" s="45"/>
      <c r="P102" s="46"/>
      <c r="Q102" s="47"/>
      <c r="R102" s="48"/>
      <c r="S102" s="486"/>
      <c r="T102" s="136">
        <f t="shared" si="0"/>
        <v>0</v>
      </c>
      <c r="U102" s="137">
        <f t="shared" si="1"/>
        <v>0</v>
      </c>
      <c r="V102" s="138">
        <f t="shared" si="2"/>
        <v>0</v>
      </c>
      <c r="W102" s="130"/>
      <c r="X102" s="130"/>
      <c r="Y102" s="130"/>
      <c r="Z102" s="130"/>
    </row>
    <row r="103" spans="1:26" ht="12" customHeight="1">
      <c r="A103" s="131"/>
      <c r="B103" s="139" t="s">
        <v>445</v>
      </c>
      <c r="C103" s="140" t="s">
        <v>406</v>
      </c>
      <c r="D103" s="141">
        <v>1</v>
      </c>
      <c r="E103" s="142">
        <v>147</v>
      </c>
      <c r="F103" s="36"/>
      <c r="G103" s="37"/>
      <c r="H103" s="38"/>
      <c r="I103" s="39"/>
      <c r="J103" s="40"/>
      <c r="K103" s="41"/>
      <c r="L103" s="42"/>
      <c r="M103" s="43"/>
      <c r="N103" s="44"/>
      <c r="O103" s="45"/>
      <c r="P103" s="46"/>
      <c r="Q103" s="47"/>
      <c r="R103" s="48"/>
      <c r="S103" s="486"/>
      <c r="T103" s="136">
        <f t="shared" ref="T103:T144" si="12">SUM(F103:S103)</f>
        <v>0</v>
      </c>
      <c r="U103" s="137">
        <f t="shared" ref="U103:U144" si="13">T103*D103</f>
        <v>0</v>
      </c>
      <c r="V103" s="138">
        <f t="shared" ref="V103:V144" si="14">T103*E103</f>
        <v>0</v>
      </c>
      <c r="W103" s="130"/>
      <c r="X103" s="130"/>
      <c r="Y103" s="130"/>
      <c r="Z103" s="130"/>
    </row>
    <row r="104" spans="1:26" ht="12" customHeight="1">
      <c r="A104" s="143" t="s">
        <v>474</v>
      </c>
      <c r="B104" s="139" t="s">
        <v>446</v>
      </c>
      <c r="C104" s="140" t="s">
        <v>184</v>
      </c>
      <c r="D104" s="141">
        <v>5</v>
      </c>
      <c r="E104" s="142">
        <v>263</v>
      </c>
      <c r="F104" s="36"/>
      <c r="G104" s="37"/>
      <c r="H104" s="38"/>
      <c r="I104" s="39"/>
      <c r="J104" s="40"/>
      <c r="K104" s="41"/>
      <c r="L104" s="42"/>
      <c r="M104" s="43"/>
      <c r="N104" s="44"/>
      <c r="O104" s="45"/>
      <c r="P104" s="46"/>
      <c r="Q104" s="47"/>
      <c r="R104" s="48"/>
      <c r="S104" s="486"/>
      <c r="T104" s="136">
        <f t="shared" si="12"/>
        <v>0</v>
      </c>
      <c r="U104" s="137">
        <f t="shared" si="13"/>
        <v>0</v>
      </c>
      <c r="V104" s="138">
        <f t="shared" si="14"/>
        <v>0</v>
      </c>
      <c r="W104" s="130"/>
      <c r="X104" s="130"/>
      <c r="Y104" s="130"/>
      <c r="Z104" s="130"/>
    </row>
    <row r="105" spans="1:26" ht="12" customHeight="1">
      <c r="A105" s="143" t="s">
        <v>475</v>
      </c>
      <c r="B105" s="139" t="s">
        <v>447</v>
      </c>
      <c r="C105" s="140" t="s">
        <v>185</v>
      </c>
      <c r="D105" s="141">
        <v>5</v>
      </c>
      <c r="E105" s="142">
        <v>216</v>
      </c>
      <c r="F105" s="36"/>
      <c r="G105" s="37"/>
      <c r="H105" s="38"/>
      <c r="I105" s="39"/>
      <c r="J105" s="40"/>
      <c r="K105" s="41"/>
      <c r="L105" s="42"/>
      <c r="M105" s="43"/>
      <c r="N105" s="44"/>
      <c r="O105" s="45"/>
      <c r="P105" s="46"/>
      <c r="Q105" s="47"/>
      <c r="R105" s="48"/>
      <c r="S105" s="486"/>
      <c r="T105" s="136">
        <f t="shared" si="12"/>
        <v>0</v>
      </c>
      <c r="U105" s="137">
        <f t="shared" si="13"/>
        <v>0</v>
      </c>
      <c r="V105" s="138">
        <f t="shared" si="14"/>
        <v>0</v>
      </c>
      <c r="W105" s="130"/>
      <c r="X105" s="130"/>
      <c r="Y105" s="130"/>
      <c r="Z105" s="130"/>
    </row>
    <row r="106" spans="1:26" ht="12" customHeight="1">
      <c r="A106" s="492" t="s">
        <v>616</v>
      </c>
      <c r="B106" s="139" t="s">
        <v>447</v>
      </c>
      <c r="C106" s="140" t="s">
        <v>186</v>
      </c>
      <c r="D106" s="141">
        <v>7</v>
      </c>
      <c r="E106" s="142">
        <v>175</v>
      </c>
      <c r="F106" s="36"/>
      <c r="G106" s="37"/>
      <c r="H106" s="38"/>
      <c r="I106" s="39"/>
      <c r="J106" s="40"/>
      <c r="K106" s="41"/>
      <c r="L106" s="42"/>
      <c r="M106" s="43"/>
      <c r="N106" s="44"/>
      <c r="O106" s="45"/>
      <c r="P106" s="46"/>
      <c r="Q106" s="47"/>
      <c r="R106" s="48"/>
      <c r="S106" s="486"/>
      <c r="T106" s="136">
        <f t="shared" si="12"/>
        <v>0</v>
      </c>
      <c r="U106" s="137">
        <f t="shared" si="13"/>
        <v>0</v>
      </c>
      <c r="V106" s="138">
        <f t="shared" si="14"/>
        <v>0</v>
      </c>
      <c r="W106" s="130"/>
      <c r="X106" s="130"/>
      <c r="Y106" s="130"/>
      <c r="Z106" s="130"/>
    </row>
    <row r="107" spans="1:26" ht="12" customHeight="1">
      <c r="A107" s="131"/>
      <c r="B107" s="139" t="s">
        <v>448</v>
      </c>
      <c r="C107" s="140" t="s">
        <v>187</v>
      </c>
      <c r="D107" s="141">
        <v>7</v>
      </c>
      <c r="E107" s="142">
        <v>149</v>
      </c>
      <c r="F107" s="36"/>
      <c r="G107" s="37"/>
      <c r="H107" s="38"/>
      <c r="I107" s="39"/>
      <c r="J107" s="40"/>
      <c r="K107" s="41"/>
      <c r="L107" s="42"/>
      <c r="M107" s="43"/>
      <c r="N107" s="44"/>
      <c r="O107" s="45"/>
      <c r="P107" s="46"/>
      <c r="Q107" s="47"/>
      <c r="R107" s="48"/>
      <c r="S107" s="486"/>
      <c r="T107" s="136">
        <f t="shared" si="12"/>
        <v>0</v>
      </c>
      <c r="U107" s="137">
        <f t="shared" si="13"/>
        <v>0</v>
      </c>
      <c r="V107" s="138">
        <f t="shared" si="14"/>
        <v>0</v>
      </c>
      <c r="W107" s="130"/>
      <c r="X107" s="130"/>
      <c r="Y107" s="130"/>
      <c r="Z107" s="130"/>
    </row>
    <row r="108" spans="1:26" ht="12" customHeight="1">
      <c r="A108" s="131"/>
      <c r="B108" s="139" t="s">
        <v>449</v>
      </c>
      <c r="C108" s="140" t="s">
        <v>188</v>
      </c>
      <c r="D108" s="141">
        <v>5</v>
      </c>
      <c r="E108" s="142">
        <v>69</v>
      </c>
      <c r="F108" s="36"/>
      <c r="G108" s="37"/>
      <c r="H108" s="38"/>
      <c r="I108" s="39"/>
      <c r="J108" s="40"/>
      <c r="K108" s="41"/>
      <c r="L108" s="42"/>
      <c r="M108" s="43"/>
      <c r="N108" s="44"/>
      <c r="O108" s="45"/>
      <c r="P108" s="46"/>
      <c r="Q108" s="47"/>
      <c r="R108" s="48"/>
      <c r="S108" s="486"/>
      <c r="T108" s="136">
        <f t="shared" si="12"/>
        <v>0</v>
      </c>
      <c r="U108" s="137">
        <f t="shared" si="13"/>
        <v>0</v>
      </c>
      <c r="V108" s="138">
        <f t="shared" si="14"/>
        <v>0</v>
      </c>
      <c r="W108" s="130"/>
      <c r="X108" s="130"/>
      <c r="Y108" s="130"/>
      <c r="Z108" s="130"/>
    </row>
    <row r="109" spans="1:26" ht="12" customHeight="1">
      <c r="A109" s="131"/>
      <c r="B109" s="139" t="s">
        <v>449</v>
      </c>
      <c r="C109" s="140" t="s">
        <v>189</v>
      </c>
      <c r="D109" s="141">
        <v>6</v>
      </c>
      <c r="E109" s="142">
        <v>57</v>
      </c>
      <c r="F109" s="36"/>
      <c r="G109" s="37"/>
      <c r="H109" s="38"/>
      <c r="I109" s="39"/>
      <c r="J109" s="40"/>
      <c r="K109" s="41"/>
      <c r="L109" s="42"/>
      <c r="M109" s="43"/>
      <c r="N109" s="44"/>
      <c r="O109" s="45"/>
      <c r="P109" s="46"/>
      <c r="Q109" s="47"/>
      <c r="R109" s="48"/>
      <c r="S109" s="486"/>
      <c r="T109" s="136">
        <f t="shared" si="12"/>
        <v>0</v>
      </c>
      <c r="U109" s="137">
        <f t="shared" si="13"/>
        <v>0</v>
      </c>
      <c r="V109" s="138">
        <f t="shared" si="14"/>
        <v>0</v>
      </c>
      <c r="W109" s="130"/>
      <c r="X109" s="130"/>
      <c r="Y109" s="130"/>
      <c r="Z109" s="130"/>
    </row>
    <row r="110" spans="1:26" ht="12" customHeight="1" thickBot="1">
      <c r="A110" s="145"/>
      <c r="B110" s="146" t="s">
        <v>450</v>
      </c>
      <c r="C110" s="147" t="s">
        <v>190</v>
      </c>
      <c r="D110" s="148">
        <v>6</v>
      </c>
      <c r="E110" s="149">
        <v>52</v>
      </c>
      <c r="F110" s="49"/>
      <c r="G110" s="50"/>
      <c r="H110" s="51"/>
      <c r="I110" s="52"/>
      <c r="J110" s="53"/>
      <c r="K110" s="54"/>
      <c r="L110" s="55"/>
      <c r="M110" s="56"/>
      <c r="N110" s="57"/>
      <c r="O110" s="58"/>
      <c r="P110" s="59"/>
      <c r="Q110" s="60"/>
      <c r="R110" s="61"/>
      <c r="S110" s="487"/>
      <c r="T110" s="150">
        <f t="shared" si="12"/>
        <v>0</v>
      </c>
      <c r="U110" s="151">
        <f t="shared" si="13"/>
        <v>0</v>
      </c>
      <c r="V110" s="152">
        <f t="shared" si="14"/>
        <v>0</v>
      </c>
      <c r="W110" s="130"/>
      <c r="X110" s="130"/>
      <c r="Y110" s="130"/>
      <c r="Z110" s="130"/>
    </row>
    <row r="111" spans="1:26" ht="12" customHeight="1">
      <c r="A111" s="131"/>
      <c r="B111" s="132" t="s">
        <v>451</v>
      </c>
      <c r="C111" s="133" t="s">
        <v>191</v>
      </c>
      <c r="D111" s="134">
        <v>1</v>
      </c>
      <c r="E111" s="135">
        <v>324</v>
      </c>
      <c r="F111" s="23"/>
      <c r="G111" s="24"/>
      <c r="H111" s="25"/>
      <c r="I111" s="26"/>
      <c r="J111" s="27"/>
      <c r="K111" s="28"/>
      <c r="L111" s="29"/>
      <c r="M111" s="30"/>
      <c r="N111" s="31"/>
      <c r="O111" s="32"/>
      <c r="P111" s="33"/>
      <c r="Q111" s="34"/>
      <c r="R111" s="35"/>
      <c r="S111" s="485"/>
      <c r="T111" s="153">
        <f t="shared" si="12"/>
        <v>0</v>
      </c>
      <c r="U111" s="154">
        <f t="shared" si="13"/>
        <v>0</v>
      </c>
      <c r="V111" s="155">
        <f t="shared" si="14"/>
        <v>0</v>
      </c>
      <c r="W111" s="130"/>
      <c r="X111" s="130"/>
      <c r="Y111" s="130"/>
      <c r="Z111" s="130"/>
    </row>
    <row r="112" spans="1:26" ht="12" customHeight="1">
      <c r="A112" s="131"/>
      <c r="B112" s="139" t="s">
        <v>451</v>
      </c>
      <c r="C112" s="140" t="s">
        <v>192</v>
      </c>
      <c r="D112" s="141">
        <v>1</v>
      </c>
      <c r="E112" s="142">
        <v>257</v>
      </c>
      <c r="F112" s="36"/>
      <c r="G112" s="37"/>
      <c r="H112" s="38"/>
      <c r="I112" s="39"/>
      <c r="J112" s="40"/>
      <c r="K112" s="41"/>
      <c r="L112" s="42"/>
      <c r="M112" s="43"/>
      <c r="N112" s="44"/>
      <c r="O112" s="45"/>
      <c r="P112" s="46"/>
      <c r="Q112" s="47"/>
      <c r="R112" s="48"/>
      <c r="S112" s="486"/>
      <c r="T112" s="136">
        <f t="shared" si="12"/>
        <v>0</v>
      </c>
      <c r="U112" s="137">
        <f t="shared" si="13"/>
        <v>0</v>
      </c>
      <c r="V112" s="138">
        <f t="shared" si="14"/>
        <v>0</v>
      </c>
      <c r="W112" s="130"/>
      <c r="X112" s="130"/>
      <c r="Y112" s="130"/>
      <c r="Z112" s="130"/>
    </row>
    <row r="113" spans="1:26" ht="12" customHeight="1">
      <c r="A113" s="131"/>
      <c r="B113" s="139" t="s">
        <v>451</v>
      </c>
      <c r="C113" s="140" t="s">
        <v>193</v>
      </c>
      <c r="D113" s="141">
        <v>1</v>
      </c>
      <c r="E113" s="142">
        <v>258</v>
      </c>
      <c r="F113" s="36"/>
      <c r="G113" s="37"/>
      <c r="H113" s="38"/>
      <c r="I113" s="39"/>
      <c r="J113" s="40"/>
      <c r="K113" s="41"/>
      <c r="L113" s="42"/>
      <c r="M113" s="43"/>
      <c r="N113" s="44"/>
      <c r="O113" s="45"/>
      <c r="P113" s="46"/>
      <c r="Q113" s="47"/>
      <c r="R113" s="48"/>
      <c r="S113" s="486"/>
      <c r="T113" s="136">
        <f t="shared" si="12"/>
        <v>0</v>
      </c>
      <c r="U113" s="137">
        <f t="shared" si="13"/>
        <v>0</v>
      </c>
      <c r="V113" s="138">
        <f t="shared" si="14"/>
        <v>0</v>
      </c>
      <c r="W113" s="130"/>
      <c r="X113" s="130"/>
      <c r="Y113" s="130"/>
      <c r="Z113" s="130"/>
    </row>
    <row r="114" spans="1:26" ht="12" customHeight="1">
      <c r="A114" s="131"/>
      <c r="B114" s="139" t="s">
        <v>451</v>
      </c>
      <c r="C114" s="140" t="s">
        <v>194</v>
      </c>
      <c r="D114" s="141">
        <v>1</v>
      </c>
      <c r="E114" s="142">
        <v>216</v>
      </c>
      <c r="F114" s="36"/>
      <c r="G114" s="37"/>
      <c r="H114" s="38"/>
      <c r="I114" s="39"/>
      <c r="J114" s="40"/>
      <c r="K114" s="41"/>
      <c r="L114" s="42"/>
      <c r="M114" s="43"/>
      <c r="N114" s="44"/>
      <c r="O114" s="45"/>
      <c r="P114" s="46"/>
      <c r="Q114" s="47"/>
      <c r="R114" s="48"/>
      <c r="S114" s="486"/>
      <c r="T114" s="136">
        <f t="shared" si="12"/>
        <v>0</v>
      </c>
      <c r="U114" s="137">
        <f t="shared" si="13"/>
        <v>0</v>
      </c>
      <c r="V114" s="138">
        <f t="shared" si="14"/>
        <v>0</v>
      </c>
      <c r="W114" s="130"/>
      <c r="X114" s="130"/>
      <c r="Y114" s="130"/>
      <c r="Z114" s="130"/>
    </row>
    <row r="115" spans="1:26" ht="12" customHeight="1">
      <c r="A115" s="131"/>
      <c r="B115" s="139" t="s">
        <v>451</v>
      </c>
      <c r="C115" s="140" t="s">
        <v>195</v>
      </c>
      <c r="D115" s="141">
        <v>1</v>
      </c>
      <c r="E115" s="142">
        <v>209</v>
      </c>
      <c r="F115" s="36"/>
      <c r="G115" s="37"/>
      <c r="H115" s="38"/>
      <c r="I115" s="39"/>
      <c r="J115" s="40"/>
      <c r="K115" s="41"/>
      <c r="L115" s="42"/>
      <c r="M115" s="43"/>
      <c r="N115" s="44"/>
      <c r="O115" s="45"/>
      <c r="P115" s="46"/>
      <c r="Q115" s="47"/>
      <c r="R115" s="48"/>
      <c r="S115" s="486"/>
      <c r="T115" s="136">
        <f t="shared" si="12"/>
        <v>0</v>
      </c>
      <c r="U115" s="137">
        <f t="shared" si="13"/>
        <v>0</v>
      </c>
      <c r="V115" s="138">
        <f t="shared" si="14"/>
        <v>0</v>
      </c>
      <c r="W115" s="130"/>
      <c r="X115" s="130"/>
      <c r="Y115" s="130"/>
      <c r="Z115" s="130"/>
    </row>
    <row r="116" spans="1:26" ht="12" customHeight="1">
      <c r="A116" s="131"/>
      <c r="B116" s="139" t="s">
        <v>441</v>
      </c>
      <c r="C116" s="140" t="s">
        <v>196</v>
      </c>
      <c r="D116" s="141">
        <v>3</v>
      </c>
      <c r="E116" s="142">
        <v>279</v>
      </c>
      <c r="F116" s="36"/>
      <c r="G116" s="37"/>
      <c r="H116" s="38"/>
      <c r="I116" s="39"/>
      <c r="J116" s="40"/>
      <c r="K116" s="41"/>
      <c r="L116" s="42"/>
      <c r="M116" s="43"/>
      <c r="N116" s="44"/>
      <c r="O116" s="45"/>
      <c r="P116" s="46"/>
      <c r="Q116" s="47"/>
      <c r="R116" s="48"/>
      <c r="S116" s="486"/>
      <c r="T116" s="136">
        <f t="shared" si="12"/>
        <v>0</v>
      </c>
      <c r="U116" s="137">
        <f t="shared" si="13"/>
        <v>0</v>
      </c>
      <c r="V116" s="138">
        <f t="shared" si="14"/>
        <v>0</v>
      </c>
      <c r="W116" s="130"/>
      <c r="X116" s="130"/>
      <c r="Y116" s="130"/>
      <c r="Z116" s="130"/>
    </row>
    <row r="117" spans="1:26" ht="12" customHeight="1">
      <c r="A117" s="131"/>
      <c r="B117" s="139" t="s">
        <v>440</v>
      </c>
      <c r="C117" s="140" t="s">
        <v>197</v>
      </c>
      <c r="D117" s="141">
        <v>3</v>
      </c>
      <c r="E117" s="142">
        <v>274</v>
      </c>
      <c r="F117" s="36"/>
      <c r="G117" s="37"/>
      <c r="H117" s="38"/>
      <c r="I117" s="39"/>
      <c r="J117" s="40"/>
      <c r="K117" s="41"/>
      <c r="L117" s="42"/>
      <c r="M117" s="43"/>
      <c r="N117" s="44"/>
      <c r="O117" s="45"/>
      <c r="P117" s="46"/>
      <c r="Q117" s="47"/>
      <c r="R117" s="48"/>
      <c r="S117" s="486"/>
      <c r="T117" s="136">
        <f t="shared" si="12"/>
        <v>0</v>
      </c>
      <c r="U117" s="137">
        <f t="shared" si="13"/>
        <v>0</v>
      </c>
      <c r="V117" s="138">
        <f t="shared" si="14"/>
        <v>0</v>
      </c>
      <c r="W117" s="130"/>
      <c r="X117" s="130"/>
      <c r="Y117" s="130"/>
      <c r="Z117" s="130"/>
    </row>
    <row r="118" spans="1:26" ht="12" customHeight="1">
      <c r="A118" s="131"/>
      <c r="B118" s="139" t="s">
        <v>429</v>
      </c>
      <c r="C118" s="140" t="s">
        <v>198</v>
      </c>
      <c r="D118" s="141">
        <v>3</v>
      </c>
      <c r="E118" s="142">
        <v>234</v>
      </c>
      <c r="F118" s="36"/>
      <c r="G118" s="37"/>
      <c r="H118" s="38"/>
      <c r="I118" s="39"/>
      <c r="J118" s="40"/>
      <c r="K118" s="41"/>
      <c r="L118" s="42"/>
      <c r="M118" s="43"/>
      <c r="N118" s="44"/>
      <c r="O118" s="45"/>
      <c r="P118" s="46"/>
      <c r="Q118" s="47"/>
      <c r="R118" s="48"/>
      <c r="S118" s="486"/>
      <c r="T118" s="136">
        <f t="shared" si="12"/>
        <v>0</v>
      </c>
      <c r="U118" s="137">
        <f t="shared" si="13"/>
        <v>0</v>
      </c>
      <c r="V118" s="138">
        <f t="shared" si="14"/>
        <v>0</v>
      </c>
      <c r="W118" s="130"/>
      <c r="X118" s="130"/>
      <c r="Y118" s="130"/>
      <c r="Z118" s="130"/>
    </row>
    <row r="119" spans="1:26" ht="12" customHeight="1">
      <c r="A119" s="131"/>
      <c r="B119" s="139" t="s">
        <v>2</v>
      </c>
      <c r="C119" s="140" t="s">
        <v>199</v>
      </c>
      <c r="D119" s="141">
        <v>5</v>
      </c>
      <c r="E119" s="142">
        <v>181</v>
      </c>
      <c r="F119" s="36"/>
      <c r="G119" s="37"/>
      <c r="H119" s="38"/>
      <c r="I119" s="39"/>
      <c r="J119" s="40"/>
      <c r="K119" s="41"/>
      <c r="L119" s="42"/>
      <c r="M119" s="43"/>
      <c r="N119" s="44"/>
      <c r="O119" s="45"/>
      <c r="P119" s="46"/>
      <c r="Q119" s="47"/>
      <c r="R119" s="48"/>
      <c r="S119" s="486"/>
      <c r="T119" s="136">
        <f t="shared" si="12"/>
        <v>0</v>
      </c>
      <c r="U119" s="137">
        <f t="shared" si="13"/>
        <v>0</v>
      </c>
      <c r="V119" s="138">
        <f t="shared" si="14"/>
        <v>0</v>
      </c>
      <c r="W119" s="130"/>
      <c r="X119" s="130"/>
      <c r="Y119" s="130"/>
      <c r="Z119" s="130"/>
    </row>
    <row r="120" spans="1:26" ht="12" customHeight="1">
      <c r="A120" s="131"/>
      <c r="B120" s="139" t="s">
        <v>428</v>
      </c>
      <c r="C120" s="140" t="s">
        <v>407</v>
      </c>
      <c r="D120" s="141">
        <v>5</v>
      </c>
      <c r="E120" s="142">
        <v>121</v>
      </c>
      <c r="F120" s="36"/>
      <c r="G120" s="37"/>
      <c r="H120" s="38"/>
      <c r="I120" s="39"/>
      <c r="J120" s="40"/>
      <c r="K120" s="41"/>
      <c r="L120" s="42"/>
      <c r="M120" s="43"/>
      <c r="N120" s="44"/>
      <c r="O120" s="45"/>
      <c r="P120" s="46"/>
      <c r="Q120" s="47"/>
      <c r="R120" s="48"/>
      <c r="S120" s="486"/>
      <c r="T120" s="136">
        <f t="shared" si="12"/>
        <v>0</v>
      </c>
      <c r="U120" s="137">
        <f t="shared" si="13"/>
        <v>0</v>
      </c>
      <c r="V120" s="138">
        <f t="shared" si="14"/>
        <v>0</v>
      </c>
      <c r="W120" s="130"/>
      <c r="X120" s="130"/>
      <c r="Y120" s="130"/>
      <c r="Z120" s="130"/>
    </row>
    <row r="121" spans="1:26" ht="12" customHeight="1">
      <c r="A121" s="131"/>
      <c r="B121" s="139" t="s">
        <v>439</v>
      </c>
      <c r="C121" s="140" t="s">
        <v>200</v>
      </c>
      <c r="D121" s="141">
        <v>5</v>
      </c>
      <c r="E121" s="142">
        <v>73</v>
      </c>
      <c r="F121" s="36"/>
      <c r="G121" s="37"/>
      <c r="H121" s="38"/>
      <c r="I121" s="39"/>
      <c r="J121" s="40"/>
      <c r="K121" s="41"/>
      <c r="L121" s="42"/>
      <c r="M121" s="43"/>
      <c r="N121" s="44"/>
      <c r="O121" s="45"/>
      <c r="P121" s="46"/>
      <c r="Q121" s="47"/>
      <c r="R121" s="48"/>
      <c r="S121" s="486"/>
      <c r="T121" s="136">
        <f t="shared" si="12"/>
        <v>0</v>
      </c>
      <c r="U121" s="137">
        <f t="shared" si="13"/>
        <v>0</v>
      </c>
      <c r="V121" s="138">
        <f t="shared" si="14"/>
        <v>0</v>
      </c>
      <c r="W121" s="130"/>
      <c r="X121" s="130"/>
      <c r="Y121" s="130"/>
      <c r="Z121" s="130"/>
    </row>
    <row r="122" spans="1:26" ht="12" customHeight="1">
      <c r="A122" s="131"/>
      <c r="B122" s="139" t="s">
        <v>439</v>
      </c>
      <c r="C122" s="140" t="s">
        <v>201</v>
      </c>
      <c r="D122" s="141">
        <v>5</v>
      </c>
      <c r="E122" s="142">
        <v>51</v>
      </c>
      <c r="F122" s="36"/>
      <c r="G122" s="37"/>
      <c r="H122" s="38"/>
      <c r="I122" s="39"/>
      <c r="J122" s="40"/>
      <c r="K122" s="41"/>
      <c r="L122" s="42"/>
      <c r="M122" s="43"/>
      <c r="N122" s="44"/>
      <c r="O122" s="45"/>
      <c r="P122" s="46"/>
      <c r="Q122" s="47"/>
      <c r="R122" s="48"/>
      <c r="S122" s="486"/>
      <c r="T122" s="136">
        <f t="shared" si="12"/>
        <v>0</v>
      </c>
      <c r="U122" s="137">
        <f t="shared" si="13"/>
        <v>0</v>
      </c>
      <c r="V122" s="138">
        <f t="shared" si="14"/>
        <v>0</v>
      </c>
      <c r="W122" s="130"/>
      <c r="X122" s="130"/>
      <c r="Y122" s="130"/>
      <c r="Z122" s="130"/>
    </row>
    <row r="123" spans="1:26" ht="12" customHeight="1">
      <c r="A123" s="131"/>
      <c r="B123" s="139" t="s">
        <v>2</v>
      </c>
      <c r="C123" s="140" t="s">
        <v>202</v>
      </c>
      <c r="D123" s="141">
        <v>5</v>
      </c>
      <c r="E123" s="142">
        <v>173</v>
      </c>
      <c r="F123" s="36"/>
      <c r="G123" s="37"/>
      <c r="H123" s="38"/>
      <c r="I123" s="39"/>
      <c r="J123" s="40"/>
      <c r="K123" s="41"/>
      <c r="L123" s="42"/>
      <c r="M123" s="43"/>
      <c r="N123" s="44"/>
      <c r="O123" s="45"/>
      <c r="P123" s="46"/>
      <c r="Q123" s="47"/>
      <c r="R123" s="48"/>
      <c r="S123" s="486"/>
      <c r="T123" s="136">
        <f t="shared" si="12"/>
        <v>0</v>
      </c>
      <c r="U123" s="137">
        <f t="shared" si="13"/>
        <v>0</v>
      </c>
      <c r="V123" s="138">
        <f t="shared" si="14"/>
        <v>0</v>
      </c>
      <c r="W123" s="130"/>
      <c r="X123" s="130"/>
      <c r="Y123" s="130"/>
      <c r="Z123" s="130"/>
    </row>
    <row r="124" spans="1:26" ht="12" customHeight="1">
      <c r="A124" s="131"/>
      <c r="B124" s="139" t="s">
        <v>2</v>
      </c>
      <c r="C124" s="140" t="s">
        <v>203</v>
      </c>
      <c r="D124" s="141">
        <v>5</v>
      </c>
      <c r="E124" s="142">
        <v>185</v>
      </c>
      <c r="F124" s="36"/>
      <c r="G124" s="37"/>
      <c r="H124" s="38"/>
      <c r="I124" s="39"/>
      <c r="J124" s="40"/>
      <c r="K124" s="41"/>
      <c r="L124" s="42"/>
      <c r="M124" s="43"/>
      <c r="N124" s="44"/>
      <c r="O124" s="45"/>
      <c r="P124" s="46"/>
      <c r="Q124" s="47"/>
      <c r="R124" s="48"/>
      <c r="S124" s="486"/>
      <c r="T124" s="136">
        <f t="shared" si="12"/>
        <v>0</v>
      </c>
      <c r="U124" s="137">
        <f t="shared" si="13"/>
        <v>0</v>
      </c>
      <c r="V124" s="138">
        <f t="shared" si="14"/>
        <v>0</v>
      </c>
      <c r="W124" s="130"/>
      <c r="X124" s="130"/>
      <c r="Y124" s="130"/>
      <c r="Z124" s="130"/>
    </row>
    <row r="125" spans="1:26" ht="12" customHeight="1">
      <c r="A125" s="131"/>
      <c r="B125" s="139" t="s">
        <v>428</v>
      </c>
      <c r="C125" s="140" t="s">
        <v>204</v>
      </c>
      <c r="D125" s="141">
        <v>5</v>
      </c>
      <c r="E125" s="142">
        <v>130</v>
      </c>
      <c r="F125" s="36"/>
      <c r="G125" s="37"/>
      <c r="H125" s="38"/>
      <c r="I125" s="39"/>
      <c r="J125" s="40"/>
      <c r="K125" s="41"/>
      <c r="L125" s="42"/>
      <c r="M125" s="43"/>
      <c r="N125" s="44"/>
      <c r="O125" s="45"/>
      <c r="P125" s="46"/>
      <c r="Q125" s="47"/>
      <c r="R125" s="48"/>
      <c r="S125" s="486"/>
      <c r="T125" s="136">
        <f t="shared" si="12"/>
        <v>0</v>
      </c>
      <c r="U125" s="137">
        <f t="shared" si="13"/>
        <v>0</v>
      </c>
      <c r="V125" s="138">
        <f t="shared" si="14"/>
        <v>0</v>
      </c>
      <c r="W125" s="130"/>
      <c r="X125" s="130"/>
      <c r="Y125" s="130"/>
      <c r="Z125" s="130"/>
    </row>
    <row r="126" spans="1:26" ht="12" customHeight="1">
      <c r="A126" s="131"/>
      <c r="B126" s="139" t="s">
        <v>432</v>
      </c>
      <c r="C126" s="140" t="s">
        <v>205</v>
      </c>
      <c r="D126" s="141">
        <v>5</v>
      </c>
      <c r="E126" s="142">
        <v>64</v>
      </c>
      <c r="F126" s="36"/>
      <c r="G126" s="37"/>
      <c r="H126" s="38"/>
      <c r="I126" s="39"/>
      <c r="J126" s="40"/>
      <c r="K126" s="41"/>
      <c r="L126" s="42"/>
      <c r="M126" s="43"/>
      <c r="N126" s="44"/>
      <c r="O126" s="45"/>
      <c r="P126" s="46"/>
      <c r="Q126" s="47"/>
      <c r="R126" s="48"/>
      <c r="S126" s="486"/>
      <c r="T126" s="136">
        <f t="shared" si="12"/>
        <v>0</v>
      </c>
      <c r="U126" s="137">
        <f t="shared" si="13"/>
        <v>0</v>
      </c>
      <c r="V126" s="138">
        <f t="shared" si="14"/>
        <v>0</v>
      </c>
      <c r="W126" s="130"/>
      <c r="X126" s="130"/>
      <c r="Y126" s="130"/>
      <c r="Z126" s="130"/>
    </row>
    <row r="127" spans="1:26" ht="12" customHeight="1">
      <c r="A127" s="131"/>
      <c r="B127" s="139" t="s">
        <v>439</v>
      </c>
      <c r="C127" s="140" t="s">
        <v>206</v>
      </c>
      <c r="D127" s="141">
        <v>5</v>
      </c>
      <c r="E127" s="142">
        <v>41</v>
      </c>
      <c r="F127" s="36"/>
      <c r="G127" s="37"/>
      <c r="H127" s="38"/>
      <c r="I127" s="39"/>
      <c r="J127" s="40"/>
      <c r="K127" s="41"/>
      <c r="L127" s="42"/>
      <c r="M127" s="43"/>
      <c r="N127" s="44"/>
      <c r="O127" s="45"/>
      <c r="P127" s="46"/>
      <c r="Q127" s="47"/>
      <c r="R127" s="48"/>
      <c r="S127" s="486"/>
      <c r="T127" s="136">
        <f t="shared" si="12"/>
        <v>0</v>
      </c>
      <c r="U127" s="137">
        <f t="shared" si="13"/>
        <v>0</v>
      </c>
      <c r="V127" s="138">
        <f t="shared" si="14"/>
        <v>0</v>
      </c>
      <c r="W127" s="130"/>
      <c r="X127" s="130"/>
      <c r="Y127" s="130"/>
      <c r="Z127" s="130"/>
    </row>
    <row r="128" spans="1:26" ht="12" customHeight="1">
      <c r="A128" s="131"/>
      <c r="B128" s="139" t="s">
        <v>439</v>
      </c>
      <c r="C128" s="140" t="s">
        <v>207</v>
      </c>
      <c r="D128" s="141">
        <v>5</v>
      </c>
      <c r="E128" s="142">
        <v>42</v>
      </c>
      <c r="F128" s="36"/>
      <c r="G128" s="37"/>
      <c r="H128" s="38"/>
      <c r="I128" s="39"/>
      <c r="J128" s="40"/>
      <c r="K128" s="41"/>
      <c r="L128" s="42"/>
      <c r="M128" s="43"/>
      <c r="N128" s="44"/>
      <c r="O128" s="45"/>
      <c r="P128" s="46"/>
      <c r="Q128" s="47"/>
      <c r="R128" s="48"/>
      <c r="S128" s="486"/>
      <c r="T128" s="136">
        <f t="shared" si="12"/>
        <v>0</v>
      </c>
      <c r="U128" s="137">
        <f t="shared" si="13"/>
        <v>0</v>
      </c>
      <c r="V128" s="138">
        <f t="shared" si="14"/>
        <v>0</v>
      </c>
      <c r="W128" s="130"/>
      <c r="X128" s="130"/>
      <c r="Y128" s="130"/>
      <c r="Z128" s="130"/>
    </row>
    <row r="129" spans="1:26" ht="12" customHeight="1">
      <c r="A129" s="131"/>
      <c r="B129" s="139" t="s">
        <v>434</v>
      </c>
      <c r="C129" s="140" t="s">
        <v>208</v>
      </c>
      <c r="D129" s="141">
        <v>5</v>
      </c>
      <c r="E129" s="142">
        <v>28</v>
      </c>
      <c r="F129" s="36"/>
      <c r="G129" s="37"/>
      <c r="H129" s="38"/>
      <c r="I129" s="39"/>
      <c r="J129" s="40"/>
      <c r="K129" s="41"/>
      <c r="L129" s="42"/>
      <c r="M129" s="43"/>
      <c r="N129" s="44"/>
      <c r="O129" s="45"/>
      <c r="P129" s="46"/>
      <c r="Q129" s="47"/>
      <c r="R129" s="48"/>
      <c r="S129" s="486"/>
      <c r="T129" s="136">
        <f t="shared" si="12"/>
        <v>0</v>
      </c>
      <c r="U129" s="137">
        <f t="shared" si="13"/>
        <v>0</v>
      </c>
      <c r="V129" s="138">
        <f t="shared" si="14"/>
        <v>0</v>
      </c>
      <c r="W129" s="130"/>
      <c r="X129" s="130"/>
      <c r="Y129" s="130"/>
      <c r="Z129" s="130"/>
    </row>
    <row r="130" spans="1:26" ht="12" customHeight="1">
      <c r="A130" s="143" t="s">
        <v>476</v>
      </c>
      <c r="B130" s="139" t="s">
        <v>437</v>
      </c>
      <c r="C130" s="140" t="s">
        <v>408</v>
      </c>
      <c r="D130" s="141">
        <v>1</v>
      </c>
      <c r="E130" s="142">
        <v>208</v>
      </c>
      <c r="F130" s="36"/>
      <c r="G130" s="37"/>
      <c r="H130" s="38"/>
      <c r="I130" s="39"/>
      <c r="J130" s="40"/>
      <c r="K130" s="41"/>
      <c r="L130" s="42"/>
      <c r="M130" s="43"/>
      <c r="N130" s="44"/>
      <c r="O130" s="45"/>
      <c r="P130" s="46"/>
      <c r="Q130" s="47"/>
      <c r="R130" s="48"/>
      <c r="S130" s="486"/>
      <c r="T130" s="136">
        <f t="shared" si="12"/>
        <v>0</v>
      </c>
      <c r="U130" s="137">
        <f t="shared" si="13"/>
        <v>0</v>
      </c>
      <c r="V130" s="138">
        <f t="shared" si="14"/>
        <v>0</v>
      </c>
      <c r="W130" s="130"/>
      <c r="X130" s="130"/>
      <c r="Y130" s="130"/>
      <c r="Z130" s="130"/>
    </row>
    <row r="131" spans="1:26" ht="12" customHeight="1">
      <c r="A131" s="143" t="s">
        <v>477</v>
      </c>
      <c r="B131" s="139" t="s">
        <v>437</v>
      </c>
      <c r="C131" s="140" t="s">
        <v>209</v>
      </c>
      <c r="D131" s="141">
        <v>1</v>
      </c>
      <c r="E131" s="142">
        <v>199</v>
      </c>
      <c r="F131" s="36"/>
      <c r="G131" s="37"/>
      <c r="H131" s="38"/>
      <c r="I131" s="39"/>
      <c r="J131" s="40"/>
      <c r="K131" s="41"/>
      <c r="L131" s="42"/>
      <c r="M131" s="43"/>
      <c r="N131" s="44"/>
      <c r="O131" s="45"/>
      <c r="P131" s="46"/>
      <c r="Q131" s="47"/>
      <c r="R131" s="48"/>
      <c r="S131" s="486"/>
      <c r="T131" s="136">
        <f t="shared" si="12"/>
        <v>0</v>
      </c>
      <c r="U131" s="137">
        <f t="shared" si="13"/>
        <v>0</v>
      </c>
      <c r="V131" s="138">
        <f t="shared" si="14"/>
        <v>0</v>
      </c>
      <c r="W131" s="130"/>
      <c r="X131" s="130"/>
      <c r="Y131" s="130"/>
      <c r="Z131" s="130"/>
    </row>
    <row r="132" spans="1:26" ht="12" customHeight="1">
      <c r="A132" s="131"/>
      <c r="B132" s="139" t="s">
        <v>437</v>
      </c>
      <c r="C132" s="140" t="s">
        <v>210</v>
      </c>
      <c r="D132" s="141">
        <v>1</v>
      </c>
      <c r="E132" s="142">
        <v>210</v>
      </c>
      <c r="F132" s="36"/>
      <c r="G132" s="37"/>
      <c r="H132" s="38"/>
      <c r="I132" s="39"/>
      <c r="J132" s="40"/>
      <c r="K132" s="41"/>
      <c r="L132" s="42"/>
      <c r="M132" s="43"/>
      <c r="N132" s="44"/>
      <c r="O132" s="45"/>
      <c r="P132" s="46"/>
      <c r="Q132" s="47"/>
      <c r="R132" s="48"/>
      <c r="S132" s="486"/>
      <c r="T132" s="136">
        <f t="shared" si="12"/>
        <v>0</v>
      </c>
      <c r="U132" s="137">
        <f t="shared" si="13"/>
        <v>0</v>
      </c>
      <c r="V132" s="138">
        <f t="shared" si="14"/>
        <v>0</v>
      </c>
      <c r="W132" s="130"/>
      <c r="X132" s="130"/>
      <c r="Y132" s="130"/>
      <c r="Z132" s="130"/>
    </row>
    <row r="133" spans="1:26" ht="12" customHeight="1">
      <c r="A133" s="131"/>
      <c r="B133" s="139" t="s">
        <v>437</v>
      </c>
      <c r="C133" s="140" t="s">
        <v>211</v>
      </c>
      <c r="D133" s="141">
        <v>1</v>
      </c>
      <c r="E133" s="142">
        <v>198</v>
      </c>
      <c r="F133" s="36"/>
      <c r="G133" s="37"/>
      <c r="H133" s="38"/>
      <c r="I133" s="39"/>
      <c r="J133" s="40"/>
      <c r="K133" s="41"/>
      <c r="L133" s="42"/>
      <c r="M133" s="43"/>
      <c r="N133" s="44"/>
      <c r="O133" s="45"/>
      <c r="P133" s="46"/>
      <c r="Q133" s="47"/>
      <c r="R133" s="48"/>
      <c r="S133" s="486"/>
      <c r="T133" s="136">
        <f t="shared" si="12"/>
        <v>0</v>
      </c>
      <c r="U133" s="137">
        <f t="shared" si="13"/>
        <v>0</v>
      </c>
      <c r="V133" s="138">
        <f t="shared" si="14"/>
        <v>0</v>
      </c>
      <c r="W133" s="130"/>
      <c r="X133" s="130"/>
      <c r="Y133" s="130"/>
      <c r="Z133" s="130"/>
    </row>
    <row r="134" spans="1:26" ht="12" customHeight="1">
      <c r="A134" s="131"/>
      <c r="B134" s="139" t="s">
        <v>438</v>
      </c>
      <c r="C134" s="140" t="s">
        <v>212</v>
      </c>
      <c r="D134" s="141">
        <v>1</v>
      </c>
      <c r="E134" s="142">
        <v>114</v>
      </c>
      <c r="F134" s="36"/>
      <c r="G134" s="37"/>
      <c r="H134" s="38"/>
      <c r="I134" s="39"/>
      <c r="J134" s="40"/>
      <c r="K134" s="41"/>
      <c r="L134" s="42"/>
      <c r="M134" s="43"/>
      <c r="N134" s="44"/>
      <c r="O134" s="45"/>
      <c r="P134" s="46"/>
      <c r="Q134" s="47"/>
      <c r="R134" s="48"/>
      <c r="S134" s="486"/>
      <c r="T134" s="136">
        <f t="shared" si="12"/>
        <v>0</v>
      </c>
      <c r="U134" s="137">
        <f t="shared" si="13"/>
        <v>0</v>
      </c>
      <c r="V134" s="138">
        <f t="shared" si="14"/>
        <v>0</v>
      </c>
      <c r="W134" s="130"/>
      <c r="X134" s="130"/>
      <c r="Y134" s="130"/>
      <c r="Z134" s="130"/>
    </row>
    <row r="135" spans="1:26" ht="12" customHeight="1">
      <c r="A135" s="131"/>
      <c r="B135" s="139" t="s">
        <v>438</v>
      </c>
      <c r="C135" s="140" t="s">
        <v>213</v>
      </c>
      <c r="D135" s="141">
        <v>1</v>
      </c>
      <c r="E135" s="142">
        <v>135</v>
      </c>
      <c r="F135" s="36"/>
      <c r="G135" s="37"/>
      <c r="H135" s="38"/>
      <c r="I135" s="39"/>
      <c r="J135" s="40"/>
      <c r="K135" s="41"/>
      <c r="L135" s="42"/>
      <c r="M135" s="43"/>
      <c r="N135" s="44"/>
      <c r="O135" s="45"/>
      <c r="P135" s="46"/>
      <c r="Q135" s="47"/>
      <c r="R135" s="48"/>
      <c r="S135" s="486"/>
      <c r="T135" s="136">
        <f t="shared" si="12"/>
        <v>0</v>
      </c>
      <c r="U135" s="137">
        <f t="shared" si="13"/>
        <v>0</v>
      </c>
      <c r="V135" s="138">
        <f t="shared" si="14"/>
        <v>0</v>
      </c>
      <c r="W135" s="130"/>
      <c r="X135" s="130"/>
      <c r="Y135" s="130"/>
      <c r="Z135" s="130"/>
    </row>
    <row r="136" spans="1:26" ht="12" customHeight="1">
      <c r="A136" s="131"/>
      <c r="B136" s="139" t="s">
        <v>441</v>
      </c>
      <c r="C136" s="140" t="s">
        <v>214</v>
      </c>
      <c r="D136" s="141">
        <v>1</v>
      </c>
      <c r="E136" s="142">
        <v>134</v>
      </c>
      <c r="F136" s="36"/>
      <c r="G136" s="37"/>
      <c r="H136" s="38"/>
      <c r="I136" s="39"/>
      <c r="J136" s="40"/>
      <c r="K136" s="41"/>
      <c r="L136" s="42"/>
      <c r="M136" s="43"/>
      <c r="N136" s="44"/>
      <c r="O136" s="45"/>
      <c r="P136" s="46"/>
      <c r="Q136" s="47"/>
      <c r="R136" s="48"/>
      <c r="S136" s="486"/>
      <c r="T136" s="136">
        <f t="shared" si="12"/>
        <v>0</v>
      </c>
      <c r="U136" s="137">
        <f t="shared" si="13"/>
        <v>0</v>
      </c>
      <c r="V136" s="138">
        <f t="shared" si="14"/>
        <v>0</v>
      </c>
      <c r="W136" s="130"/>
      <c r="X136" s="130"/>
      <c r="Y136" s="130"/>
      <c r="Z136" s="130"/>
    </row>
    <row r="137" spans="1:26" ht="12" customHeight="1">
      <c r="A137" s="131"/>
      <c r="B137" s="139" t="s">
        <v>440</v>
      </c>
      <c r="C137" s="140" t="s">
        <v>215</v>
      </c>
      <c r="D137" s="141">
        <v>1</v>
      </c>
      <c r="E137" s="142">
        <v>133</v>
      </c>
      <c r="F137" s="36"/>
      <c r="G137" s="37"/>
      <c r="H137" s="38"/>
      <c r="I137" s="39"/>
      <c r="J137" s="40"/>
      <c r="K137" s="41"/>
      <c r="L137" s="42"/>
      <c r="M137" s="43"/>
      <c r="N137" s="44"/>
      <c r="O137" s="45"/>
      <c r="P137" s="46"/>
      <c r="Q137" s="47"/>
      <c r="R137" s="48"/>
      <c r="S137" s="486"/>
      <c r="T137" s="136">
        <f t="shared" si="12"/>
        <v>0</v>
      </c>
      <c r="U137" s="137">
        <f t="shared" si="13"/>
        <v>0</v>
      </c>
      <c r="V137" s="138">
        <f t="shared" si="14"/>
        <v>0</v>
      </c>
      <c r="W137" s="130"/>
      <c r="X137" s="130"/>
      <c r="Y137" s="130"/>
      <c r="Z137" s="130"/>
    </row>
    <row r="138" spans="1:26" ht="12" customHeight="1">
      <c r="A138" s="131"/>
      <c r="B138" s="139" t="s">
        <v>441</v>
      </c>
      <c r="C138" s="140" t="s">
        <v>216</v>
      </c>
      <c r="D138" s="141">
        <v>1</v>
      </c>
      <c r="E138" s="142">
        <v>135</v>
      </c>
      <c r="F138" s="36"/>
      <c r="G138" s="37"/>
      <c r="H138" s="38"/>
      <c r="I138" s="39"/>
      <c r="J138" s="40"/>
      <c r="K138" s="41"/>
      <c r="L138" s="42"/>
      <c r="M138" s="43"/>
      <c r="N138" s="44"/>
      <c r="O138" s="45"/>
      <c r="P138" s="46"/>
      <c r="Q138" s="47"/>
      <c r="R138" s="48"/>
      <c r="S138" s="486"/>
      <c r="T138" s="136">
        <f t="shared" si="12"/>
        <v>0</v>
      </c>
      <c r="U138" s="137">
        <f t="shared" si="13"/>
        <v>0</v>
      </c>
      <c r="V138" s="138">
        <f t="shared" si="14"/>
        <v>0</v>
      </c>
      <c r="W138" s="130"/>
      <c r="X138" s="130"/>
      <c r="Y138" s="130"/>
      <c r="Z138" s="130"/>
    </row>
    <row r="139" spans="1:26" ht="12" customHeight="1">
      <c r="A139" s="131"/>
      <c r="B139" s="139" t="s">
        <v>438</v>
      </c>
      <c r="C139" s="140" t="s">
        <v>217</v>
      </c>
      <c r="D139" s="141">
        <v>1</v>
      </c>
      <c r="E139" s="142">
        <v>133</v>
      </c>
      <c r="F139" s="36"/>
      <c r="G139" s="37"/>
      <c r="H139" s="38"/>
      <c r="I139" s="39"/>
      <c r="J139" s="40"/>
      <c r="K139" s="41"/>
      <c r="L139" s="42"/>
      <c r="M139" s="43"/>
      <c r="N139" s="44"/>
      <c r="O139" s="45"/>
      <c r="P139" s="46"/>
      <c r="Q139" s="47"/>
      <c r="R139" s="48"/>
      <c r="S139" s="486"/>
      <c r="T139" s="136">
        <f t="shared" si="12"/>
        <v>0</v>
      </c>
      <c r="U139" s="137">
        <f t="shared" si="13"/>
        <v>0</v>
      </c>
      <c r="V139" s="138">
        <f t="shared" si="14"/>
        <v>0</v>
      </c>
      <c r="W139" s="130"/>
      <c r="X139" s="130"/>
      <c r="Y139" s="130"/>
      <c r="Z139" s="130"/>
    </row>
    <row r="140" spans="1:26" ht="12" customHeight="1">
      <c r="A140" s="131"/>
      <c r="B140" s="139" t="s">
        <v>441</v>
      </c>
      <c r="C140" s="140" t="s">
        <v>409</v>
      </c>
      <c r="D140" s="141">
        <v>1</v>
      </c>
      <c r="E140" s="142">
        <v>132</v>
      </c>
      <c r="F140" s="36"/>
      <c r="G140" s="37"/>
      <c r="H140" s="38"/>
      <c r="I140" s="39"/>
      <c r="J140" s="40"/>
      <c r="K140" s="41"/>
      <c r="L140" s="42"/>
      <c r="M140" s="43"/>
      <c r="N140" s="44"/>
      <c r="O140" s="45"/>
      <c r="P140" s="46"/>
      <c r="Q140" s="47"/>
      <c r="R140" s="48"/>
      <c r="S140" s="486"/>
      <c r="T140" s="136">
        <f t="shared" si="12"/>
        <v>0</v>
      </c>
      <c r="U140" s="137">
        <f t="shared" si="13"/>
        <v>0</v>
      </c>
      <c r="V140" s="138">
        <f t="shared" si="14"/>
        <v>0</v>
      </c>
      <c r="W140" s="130"/>
      <c r="X140" s="130"/>
      <c r="Y140" s="130"/>
      <c r="Z140" s="130"/>
    </row>
    <row r="141" spans="1:26" ht="12" customHeight="1">
      <c r="A141" s="131"/>
      <c r="B141" s="139" t="s">
        <v>440</v>
      </c>
      <c r="C141" s="140" t="s">
        <v>218</v>
      </c>
      <c r="D141" s="141">
        <v>1</v>
      </c>
      <c r="E141" s="142">
        <v>135</v>
      </c>
      <c r="F141" s="36"/>
      <c r="G141" s="37"/>
      <c r="H141" s="38"/>
      <c r="I141" s="39"/>
      <c r="J141" s="40"/>
      <c r="K141" s="41"/>
      <c r="L141" s="42"/>
      <c r="M141" s="43"/>
      <c r="N141" s="44"/>
      <c r="O141" s="45"/>
      <c r="P141" s="46"/>
      <c r="Q141" s="47"/>
      <c r="R141" s="48"/>
      <c r="S141" s="486"/>
      <c r="T141" s="136">
        <f t="shared" si="12"/>
        <v>0</v>
      </c>
      <c r="U141" s="137">
        <f t="shared" si="13"/>
        <v>0</v>
      </c>
      <c r="V141" s="138">
        <f t="shared" si="14"/>
        <v>0</v>
      </c>
      <c r="W141" s="130"/>
      <c r="X141" s="130"/>
      <c r="Y141" s="130"/>
      <c r="Z141" s="130"/>
    </row>
    <row r="142" spans="1:26" ht="12" customHeight="1">
      <c r="A142" s="131"/>
      <c r="B142" s="139" t="s">
        <v>438</v>
      </c>
      <c r="C142" s="140" t="s">
        <v>219</v>
      </c>
      <c r="D142" s="141">
        <v>1</v>
      </c>
      <c r="E142" s="142">
        <v>124</v>
      </c>
      <c r="F142" s="36"/>
      <c r="G142" s="37"/>
      <c r="H142" s="38"/>
      <c r="I142" s="39"/>
      <c r="J142" s="40"/>
      <c r="K142" s="41"/>
      <c r="L142" s="42"/>
      <c r="M142" s="43"/>
      <c r="N142" s="44"/>
      <c r="O142" s="45"/>
      <c r="P142" s="46"/>
      <c r="Q142" s="47"/>
      <c r="R142" s="48"/>
      <c r="S142" s="486"/>
      <c r="T142" s="136">
        <f t="shared" si="12"/>
        <v>0</v>
      </c>
      <c r="U142" s="137">
        <f t="shared" si="13"/>
        <v>0</v>
      </c>
      <c r="V142" s="138">
        <f t="shared" si="14"/>
        <v>0</v>
      </c>
      <c r="W142" s="130"/>
      <c r="X142" s="130"/>
      <c r="Y142" s="130"/>
      <c r="Z142" s="130"/>
    </row>
    <row r="143" spans="1:26" ht="12" customHeight="1">
      <c r="A143" s="131"/>
      <c r="B143" s="139" t="s">
        <v>438</v>
      </c>
      <c r="C143" s="140" t="s">
        <v>220</v>
      </c>
      <c r="D143" s="141">
        <v>1</v>
      </c>
      <c r="E143" s="142">
        <v>124</v>
      </c>
      <c r="F143" s="36"/>
      <c r="G143" s="37"/>
      <c r="H143" s="38"/>
      <c r="I143" s="39"/>
      <c r="J143" s="40"/>
      <c r="K143" s="41"/>
      <c r="L143" s="42"/>
      <c r="M143" s="43"/>
      <c r="N143" s="44"/>
      <c r="O143" s="45"/>
      <c r="P143" s="46"/>
      <c r="Q143" s="47"/>
      <c r="R143" s="48"/>
      <c r="S143" s="486"/>
      <c r="T143" s="136">
        <f t="shared" si="12"/>
        <v>0</v>
      </c>
      <c r="U143" s="137">
        <f t="shared" si="13"/>
        <v>0</v>
      </c>
      <c r="V143" s="138">
        <f t="shared" si="14"/>
        <v>0</v>
      </c>
      <c r="W143" s="130"/>
      <c r="X143" s="130"/>
      <c r="Y143" s="130"/>
      <c r="Z143" s="130"/>
    </row>
    <row r="144" spans="1:26" ht="12" customHeight="1">
      <c r="A144" s="131"/>
      <c r="B144" s="139" t="s">
        <v>438</v>
      </c>
      <c r="C144" s="140" t="s">
        <v>221</v>
      </c>
      <c r="D144" s="141">
        <v>1</v>
      </c>
      <c r="E144" s="142">
        <v>124</v>
      </c>
      <c r="F144" s="36"/>
      <c r="G144" s="37"/>
      <c r="H144" s="38"/>
      <c r="I144" s="39"/>
      <c r="J144" s="40"/>
      <c r="K144" s="41"/>
      <c r="L144" s="42"/>
      <c r="M144" s="43"/>
      <c r="N144" s="44"/>
      <c r="O144" s="45"/>
      <c r="P144" s="46"/>
      <c r="Q144" s="47"/>
      <c r="R144" s="48"/>
      <c r="S144" s="486"/>
      <c r="T144" s="136">
        <f t="shared" si="12"/>
        <v>0</v>
      </c>
      <c r="U144" s="137">
        <f t="shared" si="13"/>
        <v>0</v>
      </c>
      <c r="V144" s="138">
        <f t="shared" si="14"/>
        <v>0</v>
      </c>
      <c r="W144" s="130"/>
      <c r="X144" s="130"/>
      <c r="Y144" s="130"/>
      <c r="Z144" s="130"/>
    </row>
    <row r="145" spans="1:26" ht="12" customHeight="1">
      <c r="A145" s="131"/>
      <c r="B145" s="139" t="s">
        <v>452</v>
      </c>
      <c r="C145" s="140" t="s">
        <v>222</v>
      </c>
      <c r="D145" s="141">
        <v>3</v>
      </c>
      <c r="E145" s="142">
        <v>83</v>
      </c>
      <c r="F145" s="36"/>
      <c r="G145" s="37"/>
      <c r="H145" s="38"/>
      <c r="I145" s="39"/>
      <c r="J145" s="40"/>
      <c r="K145" s="41"/>
      <c r="L145" s="42"/>
      <c r="M145" s="43"/>
      <c r="N145" s="44"/>
      <c r="O145" s="45"/>
      <c r="P145" s="46"/>
      <c r="Q145" s="47"/>
      <c r="R145" s="48"/>
      <c r="S145" s="486"/>
      <c r="T145" s="136">
        <f t="shared" si="0"/>
        <v>0</v>
      </c>
      <c r="U145" s="137">
        <f t="shared" si="1"/>
        <v>0</v>
      </c>
      <c r="V145" s="138">
        <f t="shared" si="2"/>
        <v>0</v>
      </c>
      <c r="W145" s="130"/>
      <c r="X145" s="130"/>
      <c r="Y145" s="130"/>
      <c r="Z145" s="130"/>
    </row>
    <row r="146" spans="1:26" ht="12" customHeight="1">
      <c r="A146" s="131"/>
      <c r="B146" s="139" t="s">
        <v>452</v>
      </c>
      <c r="C146" s="140" t="s">
        <v>223</v>
      </c>
      <c r="D146" s="141">
        <v>3</v>
      </c>
      <c r="E146" s="142">
        <v>71</v>
      </c>
      <c r="F146" s="36"/>
      <c r="G146" s="37"/>
      <c r="H146" s="38"/>
      <c r="I146" s="39"/>
      <c r="J146" s="40"/>
      <c r="K146" s="41"/>
      <c r="L146" s="42"/>
      <c r="M146" s="43"/>
      <c r="N146" s="44"/>
      <c r="O146" s="45"/>
      <c r="P146" s="46"/>
      <c r="Q146" s="47"/>
      <c r="R146" s="48"/>
      <c r="S146" s="486"/>
      <c r="T146" s="136">
        <f t="shared" si="0"/>
        <v>0</v>
      </c>
      <c r="U146" s="137">
        <f t="shared" si="1"/>
        <v>0</v>
      </c>
      <c r="V146" s="138">
        <f t="shared" si="2"/>
        <v>0</v>
      </c>
      <c r="W146" s="130"/>
      <c r="X146" s="130"/>
      <c r="Y146" s="130"/>
      <c r="Z146" s="130"/>
    </row>
    <row r="147" spans="1:26" ht="12" customHeight="1">
      <c r="A147" s="131"/>
      <c r="B147" s="139" t="s">
        <v>439</v>
      </c>
      <c r="C147" s="140" t="s">
        <v>224</v>
      </c>
      <c r="D147" s="141">
        <v>3</v>
      </c>
      <c r="E147" s="142">
        <v>38</v>
      </c>
      <c r="F147" s="36"/>
      <c r="G147" s="37"/>
      <c r="H147" s="38"/>
      <c r="I147" s="39"/>
      <c r="J147" s="40"/>
      <c r="K147" s="41"/>
      <c r="L147" s="42"/>
      <c r="M147" s="43"/>
      <c r="N147" s="44"/>
      <c r="O147" s="45"/>
      <c r="P147" s="46"/>
      <c r="Q147" s="47"/>
      <c r="R147" s="48"/>
      <c r="S147" s="486"/>
      <c r="T147" s="136">
        <f t="shared" si="0"/>
        <v>0</v>
      </c>
      <c r="U147" s="137">
        <f t="shared" si="1"/>
        <v>0</v>
      </c>
      <c r="V147" s="138">
        <f t="shared" si="2"/>
        <v>0</v>
      </c>
      <c r="W147" s="130"/>
      <c r="X147" s="130"/>
      <c r="Y147" s="130"/>
      <c r="Z147" s="130"/>
    </row>
    <row r="148" spans="1:26" ht="12" customHeight="1">
      <c r="A148" s="131"/>
      <c r="B148" s="139" t="s">
        <v>439</v>
      </c>
      <c r="C148" s="140" t="s">
        <v>225</v>
      </c>
      <c r="D148" s="141">
        <v>3</v>
      </c>
      <c r="E148" s="142">
        <v>28</v>
      </c>
      <c r="F148" s="36"/>
      <c r="G148" s="37"/>
      <c r="H148" s="38"/>
      <c r="I148" s="39"/>
      <c r="J148" s="40"/>
      <c r="K148" s="41"/>
      <c r="L148" s="42"/>
      <c r="M148" s="43"/>
      <c r="N148" s="44"/>
      <c r="O148" s="45"/>
      <c r="P148" s="46"/>
      <c r="Q148" s="47"/>
      <c r="R148" s="48"/>
      <c r="S148" s="486"/>
      <c r="T148" s="136">
        <f t="shared" si="0"/>
        <v>0</v>
      </c>
      <c r="U148" s="137">
        <f t="shared" si="1"/>
        <v>0</v>
      </c>
      <c r="V148" s="138">
        <f t="shared" si="2"/>
        <v>0</v>
      </c>
      <c r="W148" s="130"/>
      <c r="X148" s="130"/>
      <c r="Y148" s="130"/>
      <c r="Z148" s="130"/>
    </row>
    <row r="149" spans="1:26" ht="12" customHeight="1">
      <c r="A149" s="131"/>
      <c r="B149" s="139" t="s">
        <v>439</v>
      </c>
      <c r="C149" s="140" t="s">
        <v>226</v>
      </c>
      <c r="D149" s="141">
        <v>3</v>
      </c>
      <c r="E149" s="142">
        <v>36</v>
      </c>
      <c r="F149" s="36"/>
      <c r="G149" s="37"/>
      <c r="H149" s="38"/>
      <c r="I149" s="39"/>
      <c r="J149" s="40"/>
      <c r="K149" s="41"/>
      <c r="L149" s="42"/>
      <c r="M149" s="43"/>
      <c r="N149" s="44"/>
      <c r="O149" s="45"/>
      <c r="P149" s="46"/>
      <c r="Q149" s="47"/>
      <c r="R149" s="48"/>
      <c r="S149" s="486"/>
      <c r="T149" s="136">
        <f t="shared" si="0"/>
        <v>0</v>
      </c>
      <c r="U149" s="137">
        <f t="shared" si="1"/>
        <v>0</v>
      </c>
      <c r="V149" s="138">
        <f t="shared" si="2"/>
        <v>0</v>
      </c>
      <c r="W149" s="130"/>
      <c r="X149" s="130"/>
      <c r="Y149" s="130"/>
      <c r="Z149" s="130"/>
    </row>
    <row r="150" spans="1:26" ht="12" customHeight="1">
      <c r="A150" s="131"/>
      <c r="B150" s="139" t="s">
        <v>434</v>
      </c>
      <c r="C150" s="140" t="s">
        <v>410</v>
      </c>
      <c r="D150" s="141">
        <v>3</v>
      </c>
      <c r="E150" s="142">
        <v>23</v>
      </c>
      <c r="F150" s="36"/>
      <c r="G150" s="37"/>
      <c r="H150" s="38"/>
      <c r="I150" s="39"/>
      <c r="J150" s="40"/>
      <c r="K150" s="41"/>
      <c r="L150" s="42"/>
      <c r="M150" s="43"/>
      <c r="N150" s="44"/>
      <c r="O150" s="45"/>
      <c r="P150" s="46"/>
      <c r="Q150" s="47"/>
      <c r="R150" s="48"/>
      <c r="S150" s="486"/>
      <c r="T150" s="136">
        <f t="shared" si="0"/>
        <v>0</v>
      </c>
      <c r="U150" s="137">
        <f t="shared" si="1"/>
        <v>0</v>
      </c>
      <c r="V150" s="138">
        <f t="shared" si="2"/>
        <v>0</v>
      </c>
      <c r="W150" s="130"/>
      <c r="X150" s="130"/>
      <c r="Y150" s="130"/>
      <c r="Z150" s="130"/>
    </row>
    <row r="151" spans="1:26" ht="12" customHeight="1" thickBot="1">
      <c r="A151" s="145"/>
      <c r="B151" s="146" t="s">
        <v>434</v>
      </c>
      <c r="C151" s="147" t="s">
        <v>227</v>
      </c>
      <c r="D151" s="148">
        <v>3</v>
      </c>
      <c r="E151" s="149">
        <v>20</v>
      </c>
      <c r="F151" s="49"/>
      <c r="G151" s="50"/>
      <c r="H151" s="51"/>
      <c r="I151" s="52"/>
      <c r="J151" s="53"/>
      <c r="K151" s="54"/>
      <c r="L151" s="55"/>
      <c r="M151" s="56"/>
      <c r="N151" s="57"/>
      <c r="O151" s="58"/>
      <c r="P151" s="59"/>
      <c r="Q151" s="60"/>
      <c r="R151" s="61"/>
      <c r="S151" s="487"/>
      <c r="T151" s="150">
        <f t="shared" si="0"/>
        <v>0</v>
      </c>
      <c r="U151" s="151">
        <f t="shared" si="1"/>
        <v>0</v>
      </c>
      <c r="V151" s="152">
        <f t="shared" si="2"/>
        <v>0</v>
      </c>
      <c r="W151" s="130"/>
      <c r="X151" s="130"/>
      <c r="Y151" s="130"/>
      <c r="Z151" s="130"/>
    </row>
    <row r="152" spans="1:26" ht="12" customHeight="1">
      <c r="A152" s="131"/>
      <c r="B152" s="132" t="s">
        <v>438</v>
      </c>
      <c r="C152" s="133" t="s">
        <v>228</v>
      </c>
      <c r="D152" s="134">
        <v>1</v>
      </c>
      <c r="E152" s="135">
        <v>101</v>
      </c>
      <c r="F152" s="23"/>
      <c r="G152" s="24"/>
      <c r="H152" s="25"/>
      <c r="I152" s="26"/>
      <c r="J152" s="27"/>
      <c r="K152" s="28"/>
      <c r="L152" s="29"/>
      <c r="M152" s="30"/>
      <c r="N152" s="31"/>
      <c r="O152" s="32"/>
      <c r="P152" s="33"/>
      <c r="Q152" s="34"/>
      <c r="R152" s="35"/>
      <c r="S152" s="485"/>
      <c r="T152" s="153">
        <f t="shared" si="0"/>
        <v>0</v>
      </c>
      <c r="U152" s="154">
        <f t="shared" si="1"/>
        <v>0</v>
      </c>
      <c r="V152" s="155">
        <f t="shared" si="2"/>
        <v>0</v>
      </c>
      <c r="W152" s="130"/>
      <c r="X152" s="130"/>
      <c r="Y152" s="130"/>
      <c r="Z152" s="130"/>
    </row>
    <row r="153" spans="1:26" ht="12" customHeight="1">
      <c r="A153" s="131"/>
      <c r="B153" s="139" t="s">
        <v>438</v>
      </c>
      <c r="C153" s="140" t="s">
        <v>229</v>
      </c>
      <c r="D153" s="141">
        <v>1</v>
      </c>
      <c r="E153" s="142">
        <v>89</v>
      </c>
      <c r="F153" s="36"/>
      <c r="G153" s="37"/>
      <c r="H153" s="38"/>
      <c r="I153" s="39"/>
      <c r="J153" s="40"/>
      <c r="K153" s="41"/>
      <c r="L153" s="42"/>
      <c r="M153" s="43"/>
      <c r="N153" s="44"/>
      <c r="O153" s="45"/>
      <c r="P153" s="46"/>
      <c r="Q153" s="47"/>
      <c r="R153" s="48"/>
      <c r="S153" s="486"/>
      <c r="T153" s="136">
        <f t="shared" si="0"/>
        <v>0</v>
      </c>
      <c r="U153" s="137">
        <f t="shared" si="1"/>
        <v>0</v>
      </c>
      <c r="V153" s="138">
        <f t="shared" si="2"/>
        <v>0</v>
      </c>
      <c r="W153" s="130"/>
      <c r="X153" s="130"/>
      <c r="Y153" s="130"/>
      <c r="Z153" s="130"/>
    </row>
    <row r="154" spans="1:26" ht="12" customHeight="1">
      <c r="A154" s="131"/>
      <c r="B154" s="139" t="s">
        <v>438</v>
      </c>
      <c r="C154" s="140" t="s">
        <v>230</v>
      </c>
      <c r="D154" s="141">
        <v>2</v>
      </c>
      <c r="E154" s="142">
        <v>128</v>
      </c>
      <c r="F154" s="36"/>
      <c r="G154" s="37"/>
      <c r="H154" s="38"/>
      <c r="I154" s="39"/>
      <c r="J154" s="40"/>
      <c r="K154" s="41"/>
      <c r="L154" s="42"/>
      <c r="M154" s="43"/>
      <c r="N154" s="44"/>
      <c r="O154" s="45"/>
      <c r="P154" s="46"/>
      <c r="Q154" s="47"/>
      <c r="R154" s="48"/>
      <c r="S154" s="486"/>
      <c r="T154" s="136">
        <f t="shared" si="0"/>
        <v>0</v>
      </c>
      <c r="U154" s="137">
        <f t="shared" si="1"/>
        <v>0</v>
      </c>
      <c r="V154" s="138">
        <f t="shared" si="2"/>
        <v>0</v>
      </c>
      <c r="W154" s="130"/>
      <c r="X154" s="130"/>
      <c r="Y154" s="130"/>
      <c r="Z154" s="130"/>
    </row>
    <row r="155" spans="1:26" ht="12" customHeight="1">
      <c r="A155" s="131"/>
      <c r="B155" s="139" t="s">
        <v>438</v>
      </c>
      <c r="C155" s="140" t="s">
        <v>231</v>
      </c>
      <c r="D155" s="141">
        <v>2</v>
      </c>
      <c r="E155" s="142">
        <v>128</v>
      </c>
      <c r="F155" s="36"/>
      <c r="G155" s="37"/>
      <c r="H155" s="38"/>
      <c r="I155" s="39"/>
      <c r="J155" s="40"/>
      <c r="K155" s="41"/>
      <c r="L155" s="42"/>
      <c r="M155" s="43"/>
      <c r="N155" s="44"/>
      <c r="O155" s="45"/>
      <c r="P155" s="46"/>
      <c r="Q155" s="47"/>
      <c r="R155" s="48"/>
      <c r="S155" s="486"/>
      <c r="T155" s="136">
        <f t="shared" si="0"/>
        <v>0</v>
      </c>
      <c r="U155" s="137">
        <f t="shared" si="1"/>
        <v>0</v>
      </c>
      <c r="V155" s="138">
        <f t="shared" si="2"/>
        <v>0</v>
      </c>
      <c r="W155" s="130"/>
      <c r="X155" s="130"/>
      <c r="Y155" s="130"/>
      <c r="Z155" s="130"/>
    </row>
    <row r="156" spans="1:26" ht="12" customHeight="1">
      <c r="A156" s="131"/>
      <c r="B156" s="139" t="s">
        <v>453</v>
      </c>
      <c r="C156" s="140" t="s">
        <v>232</v>
      </c>
      <c r="D156" s="141">
        <v>5</v>
      </c>
      <c r="E156" s="142">
        <v>166</v>
      </c>
      <c r="F156" s="36"/>
      <c r="G156" s="37"/>
      <c r="H156" s="38"/>
      <c r="I156" s="39"/>
      <c r="J156" s="40"/>
      <c r="K156" s="41"/>
      <c r="L156" s="42"/>
      <c r="M156" s="43"/>
      <c r="N156" s="44"/>
      <c r="O156" s="45"/>
      <c r="P156" s="46"/>
      <c r="Q156" s="47"/>
      <c r="R156" s="48"/>
      <c r="S156" s="486"/>
      <c r="T156" s="136">
        <f t="shared" si="0"/>
        <v>0</v>
      </c>
      <c r="U156" s="137">
        <f t="shared" si="1"/>
        <v>0</v>
      </c>
      <c r="V156" s="138">
        <f t="shared" si="2"/>
        <v>0</v>
      </c>
      <c r="W156" s="130"/>
      <c r="X156" s="130"/>
      <c r="Y156" s="130"/>
      <c r="Z156" s="130"/>
    </row>
    <row r="157" spans="1:26" ht="12" customHeight="1">
      <c r="A157" s="131"/>
      <c r="B157" s="139" t="s">
        <v>452</v>
      </c>
      <c r="C157" s="140" t="s">
        <v>233</v>
      </c>
      <c r="D157" s="141">
        <v>5</v>
      </c>
      <c r="E157" s="142">
        <v>92</v>
      </c>
      <c r="F157" s="36"/>
      <c r="G157" s="37"/>
      <c r="H157" s="38"/>
      <c r="I157" s="39"/>
      <c r="J157" s="40"/>
      <c r="K157" s="41"/>
      <c r="L157" s="42"/>
      <c r="M157" s="43"/>
      <c r="N157" s="44"/>
      <c r="O157" s="45"/>
      <c r="P157" s="46"/>
      <c r="Q157" s="47"/>
      <c r="R157" s="48"/>
      <c r="S157" s="486"/>
      <c r="T157" s="136">
        <f t="shared" si="0"/>
        <v>0</v>
      </c>
      <c r="U157" s="137">
        <f t="shared" si="1"/>
        <v>0</v>
      </c>
      <c r="V157" s="138">
        <f t="shared" si="2"/>
        <v>0</v>
      </c>
      <c r="W157" s="130"/>
      <c r="X157" s="130"/>
      <c r="Y157" s="130"/>
      <c r="Z157" s="130"/>
    </row>
    <row r="158" spans="1:26" ht="12" customHeight="1">
      <c r="A158" s="131"/>
      <c r="B158" s="139" t="s">
        <v>439</v>
      </c>
      <c r="C158" s="140" t="s">
        <v>234</v>
      </c>
      <c r="D158" s="141">
        <v>5</v>
      </c>
      <c r="E158" s="142">
        <v>50</v>
      </c>
      <c r="F158" s="36"/>
      <c r="G158" s="37"/>
      <c r="H158" s="38"/>
      <c r="I158" s="39"/>
      <c r="J158" s="40"/>
      <c r="K158" s="41"/>
      <c r="L158" s="42"/>
      <c r="M158" s="43"/>
      <c r="N158" s="44"/>
      <c r="O158" s="45"/>
      <c r="P158" s="46"/>
      <c r="Q158" s="47"/>
      <c r="R158" s="48"/>
      <c r="S158" s="486"/>
      <c r="T158" s="136">
        <f t="shared" si="0"/>
        <v>0</v>
      </c>
      <c r="U158" s="137">
        <f t="shared" si="1"/>
        <v>0</v>
      </c>
      <c r="V158" s="138">
        <f t="shared" si="2"/>
        <v>0</v>
      </c>
      <c r="W158" s="130"/>
      <c r="X158" s="130"/>
      <c r="Y158" s="130"/>
      <c r="Z158" s="130"/>
    </row>
    <row r="159" spans="1:26" ht="12" customHeight="1">
      <c r="A159" s="131"/>
      <c r="B159" s="139" t="s">
        <v>441</v>
      </c>
      <c r="C159" s="140" t="s">
        <v>235</v>
      </c>
      <c r="D159" s="141">
        <v>1</v>
      </c>
      <c r="E159" s="142">
        <v>92</v>
      </c>
      <c r="F159" s="36"/>
      <c r="G159" s="37"/>
      <c r="H159" s="38"/>
      <c r="I159" s="39"/>
      <c r="J159" s="40"/>
      <c r="K159" s="41"/>
      <c r="L159" s="42"/>
      <c r="M159" s="43"/>
      <c r="N159" s="44"/>
      <c r="O159" s="45"/>
      <c r="P159" s="46"/>
      <c r="Q159" s="47"/>
      <c r="R159" s="48"/>
      <c r="S159" s="486"/>
      <c r="T159" s="136">
        <f t="shared" si="0"/>
        <v>0</v>
      </c>
      <c r="U159" s="137">
        <f t="shared" si="1"/>
        <v>0</v>
      </c>
      <c r="V159" s="138">
        <f t="shared" si="2"/>
        <v>0</v>
      </c>
      <c r="W159" s="130"/>
      <c r="X159" s="130"/>
      <c r="Y159" s="130"/>
      <c r="Z159" s="130"/>
    </row>
    <row r="160" spans="1:26" ht="12" customHeight="1">
      <c r="A160" s="131"/>
      <c r="B160" s="139" t="s">
        <v>441</v>
      </c>
      <c r="C160" s="140" t="s">
        <v>236</v>
      </c>
      <c r="D160" s="141">
        <v>1</v>
      </c>
      <c r="E160" s="142">
        <v>74</v>
      </c>
      <c r="F160" s="36"/>
      <c r="G160" s="37"/>
      <c r="H160" s="38"/>
      <c r="I160" s="39"/>
      <c r="J160" s="40"/>
      <c r="K160" s="41"/>
      <c r="L160" s="42"/>
      <c r="M160" s="43"/>
      <c r="N160" s="44"/>
      <c r="O160" s="45"/>
      <c r="P160" s="46"/>
      <c r="Q160" s="47"/>
      <c r="R160" s="48"/>
      <c r="S160" s="486"/>
      <c r="T160" s="136">
        <f t="shared" si="0"/>
        <v>0</v>
      </c>
      <c r="U160" s="137">
        <f t="shared" si="1"/>
        <v>0</v>
      </c>
      <c r="V160" s="138">
        <f t="shared" si="2"/>
        <v>0</v>
      </c>
      <c r="W160" s="130"/>
      <c r="X160" s="130"/>
      <c r="Y160" s="130"/>
      <c r="Z160" s="130"/>
    </row>
    <row r="161" spans="1:26" ht="12" customHeight="1">
      <c r="A161" s="131"/>
      <c r="B161" s="139" t="s">
        <v>2</v>
      </c>
      <c r="C161" s="140" t="s">
        <v>411</v>
      </c>
      <c r="D161" s="141">
        <v>1</v>
      </c>
      <c r="E161" s="142">
        <v>50</v>
      </c>
      <c r="F161" s="36"/>
      <c r="G161" s="37"/>
      <c r="H161" s="38"/>
      <c r="I161" s="39"/>
      <c r="J161" s="40"/>
      <c r="K161" s="41"/>
      <c r="L161" s="42"/>
      <c r="M161" s="43"/>
      <c r="N161" s="44"/>
      <c r="O161" s="45"/>
      <c r="P161" s="46"/>
      <c r="Q161" s="47"/>
      <c r="R161" s="48"/>
      <c r="S161" s="486"/>
      <c r="T161" s="136">
        <f t="shared" si="0"/>
        <v>0</v>
      </c>
      <c r="U161" s="137">
        <f t="shared" si="1"/>
        <v>0</v>
      </c>
      <c r="V161" s="138">
        <f t="shared" si="2"/>
        <v>0</v>
      </c>
      <c r="W161" s="130"/>
      <c r="X161" s="130"/>
      <c r="Y161" s="130"/>
      <c r="Z161" s="130"/>
    </row>
    <row r="162" spans="1:26" ht="12" customHeight="1">
      <c r="A162" s="131"/>
      <c r="B162" s="139" t="s">
        <v>453</v>
      </c>
      <c r="C162" s="140" t="s">
        <v>237</v>
      </c>
      <c r="D162" s="141">
        <v>4</v>
      </c>
      <c r="E162" s="142">
        <v>130</v>
      </c>
      <c r="F162" s="36"/>
      <c r="G162" s="37"/>
      <c r="H162" s="38"/>
      <c r="I162" s="39"/>
      <c r="J162" s="40"/>
      <c r="K162" s="41"/>
      <c r="L162" s="42"/>
      <c r="M162" s="43"/>
      <c r="N162" s="44"/>
      <c r="O162" s="45"/>
      <c r="P162" s="46"/>
      <c r="Q162" s="47"/>
      <c r="R162" s="48"/>
      <c r="S162" s="486"/>
      <c r="T162" s="136">
        <f t="shared" si="0"/>
        <v>0</v>
      </c>
      <c r="U162" s="137">
        <f t="shared" si="1"/>
        <v>0</v>
      </c>
      <c r="V162" s="138">
        <f t="shared" si="2"/>
        <v>0</v>
      </c>
      <c r="W162" s="130"/>
      <c r="X162" s="130"/>
      <c r="Y162" s="130"/>
      <c r="Z162" s="130"/>
    </row>
    <row r="163" spans="1:26" ht="12" customHeight="1">
      <c r="A163" s="131"/>
      <c r="B163" s="139" t="s">
        <v>428</v>
      </c>
      <c r="C163" s="140" t="s">
        <v>238</v>
      </c>
      <c r="D163" s="141">
        <v>4</v>
      </c>
      <c r="E163" s="142">
        <v>111</v>
      </c>
      <c r="F163" s="36"/>
      <c r="G163" s="37"/>
      <c r="H163" s="38"/>
      <c r="I163" s="39"/>
      <c r="J163" s="40"/>
      <c r="K163" s="41"/>
      <c r="L163" s="42"/>
      <c r="M163" s="43"/>
      <c r="N163" s="44"/>
      <c r="O163" s="45"/>
      <c r="P163" s="46"/>
      <c r="Q163" s="47"/>
      <c r="R163" s="48"/>
      <c r="S163" s="486"/>
      <c r="T163" s="136">
        <f t="shared" si="0"/>
        <v>0</v>
      </c>
      <c r="U163" s="137">
        <f t="shared" si="1"/>
        <v>0</v>
      </c>
      <c r="V163" s="138">
        <f t="shared" si="2"/>
        <v>0</v>
      </c>
      <c r="W163" s="130"/>
      <c r="X163" s="130"/>
      <c r="Y163" s="130"/>
      <c r="Z163" s="130"/>
    </row>
    <row r="164" spans="1:26" ht="12" customHeight="1">
      <c r="A164" s="156" t="s">
        <v>478</v>
      </c>
      <c r="B164" s="139" t="s">
        <v>428</v>
      </c>
      <c r="C164" s="140" t="s">
        <v>239</v>
      </c>
      <c r="D164" s="141">
        <v>5</v>
      </c>
      <c r="E164" s="142">
        <v>94</v>
      </c>
      <c r="F164" s="36"/>
      <c r="G164" s="37"/>
      <c r="H164" s="38"/>
      <c r="I164" s="39"/>
      <c r="J164" s="40"/>
      <c r="K164" s="41"/>
      <c r="L164" s="42"/>
      <c r="M164" s="43"/>
      <c r="N164" s="44"/>
      <c r="O164" s="45"/>
      <c r="P164" s="46"/>
      <c r="Q164" s="47"/>
      <c r="R164" s="48"/>
      <c r="S164" s="486"/>
      <c r="T164" s="136">
        <f t="shared" si="0"/>
        <v>0</v>
      </c>
      <c r="U164" s="137">
        <f t="shared" si="1"/>
        <v>0</v>
      </c>
      <c r="V164" s="138">
        <f t="shared" si="2"/>
        <v>0</v>
      </c>
      <c r="W164" s="130"/>
      <c r="X164" s="130"/>
      <c r="Y164" s="130"/>
      <c r="Z164" s="130"/>
    </row>
    <row r="165" spans="1:26" ht="12" customHeight="1">
      <c r="A165" s="131"/>
      <c r="B165" s="139" t="s">
        <v>428</v>
      </c>
      <c r="C165" s="140" t="s">
        <v>240</v>
      </c>
      <c r="D165" s="141">
        <v>5</v>
      </c>
      <c r="E165" s="142">
        <v>71</v>
      </c>
      <c r="F165" s="36"/>
      <c r="G165" s="37"/>
      <c r="H165" s="38"/>
      <c r="I165" s="39"/>
      <c r="J165" s="40"/>
      <c r="K165" s="41"/>
      <c r="L165" s="42"/>
      <c r="M165" s="43"/>
      <c r="N165" s="44"/>
      <c r="O165" s="45"/>
      <c r="P165" s="46"/>
      <c r="Q165" s="47"/>
      <c r="R165" s="48"/>
      <c r="S165" s="486"/>
      <c r="T165" s="136">
        <f t="shared" si="0"/>
        <v>0</v>
      </c>
      <c r="U165" s="137">
        <f t="shared" si="1"/>
        <v>0</v>
      </c>
      <c r="V165" s="138">
        <f t="shared" si="2"/>
        <v>0</v>
      </c>
      <c r="W165" s="130"/>
      <c r="X165" s="130"/>
      <c r="Y165" s="130"/>
      <c r="Z165" s="130"/>
    </row>
    <row r="166" spans="1:26" ht="12" customHeight="1">
      <c r="A166" s="131"/>
      <c r="B166" s="139" t="s">
        <v>428</v>
      </c>
      <c r="C166" s="140" t="s">
        <v>241</v>
      </c>
      <c r="D166" s="141">
        <v>5</v>
      </c>
      <c r="E166" s="142">
        <v>62</v>
      </c>
      <c r="F166" s="36"/>
      <c r="G166" s="37"/>
      <c r="H166" s="38"/>
      <c r="I166" s="39"/>
      <c r="J166" s="40"/>
      <c r="K166" s="41"/>
      <c r="L166" s="42"/>
      <c r="M166" s="43"/>
      <c r="N166" s="44"/>
      <c r="O166" s="45"/>
      <c r="P166" s="46"/>
      <c r="Q166" s="47"/>
      <c r="R166" s="48"/>
      <c r="S166" s="486"/>
      <c r="T166" s="136">
        <f t="shared" si="0"/>
        <v>0</v>
      </c>
      <c r="U166" s="137">
        <f t="shared" si="1"/>
        <v>0</v>
      </c>
      <c r="V166" s="138">
        <f t="shared" si="2"/>
        <v>0</v>
      </c>
      <c r="W166" s="130"/>
      <c r="X166" s="130"/>
      <c r="Y166" s="130"/>
      <c r="Z166" s="130"/>
    </row>
    <row r="167" spans="1:26" ht="12" customHeight="1">
      <c r="A167" s="131"/>
      <c r="B167" s="139" t="s">
        <v>432</v>
      </c>
      <c r="C167" s="140" t="s">
        <v>242</v>
      </c>
      <c r="D167" s="141">
        <v>5</v>
      </c>
      <c r="E167" s="142">
        <v>71</v>
      </c>
      <c r="F167" s="36"/>
      <c r="G167" s="37"/>
      <c r="H167" s="38"/>
      <c r="I167" s="39"/>
      <c r="J167" s="40"/>
      <c r="K167" s="41"/>
      <c r="L167" s="42"/>
      <c r="M167" s="43"/>
      <c r="N167" s="44"/>
      <c r="O167" s="45"/>
      <c r="P167" s="46"/>
      <c r="Q167" s="47"/>
      <c r="R167" s="48"/>
      <c r="S167" s="486"/>
      <c r="T167" s="136">
        <f t="shared" si="0"/>
        <v>0</v>
      </c>
      <c r="U167" s="137">
        <f t="shared" si="1"/>
        <v>0</v>
      </c>
      <c r="V167" s="138">
        <f t="shared" si="2"/>
        <v>0</v>
      </c>
      <c r="W167" s="130"/>
      <c r="X167" s="130"/>
      <c r="Y167" s="130"/>
      <c r="Z167" s="130"/>
    </row>
    <row r="168" spans="1:26" ht="12" customHeight="1">
      <c r="A168" s="131"/>
      <c r="B168" s="139" t="s">
        <v>432</v>
      </c>
      <c r="C168" s="140" t="s">
        <v>243</v>
      </c>
      <c r="D168" s="141">
        <v>5</v>
      </c>
      <c r="E168" s="142">
        <v>58</v>
      </c>
      <c r="F168" s="36"/>
      <c r="G168" s="37"/>
      <c r="H168" s="38"/>
      <c r="I168" s="39"/>
      <c r="J168" s="40"/>
      <c r="K168" s="41"/>
      <c r="L168" s="42"/>
      <c r="M168" s="43"/>
      <c r="N168" s="44"/>
      <c r="O168" s="45"/>
      <c r="P168" s="46"/>
      <c r="Q168" s="47"/>
      <c r="R168" s="48"/>
      <c r="S168" s="486"/>
      <c r="T168" s="136">
        <f t="shared" si="0"/>
        <v>0</v>
      </c>
      <c r="U168" s="137">
        <f t="shared" si="1"/>
        <v>0</v>
      </c>
      <c r="V168" s="138">
        <f t="shared" si="2"/>
        <v>0</v>
      </c>
      <c r="W168" s="130"/>
      <c r="X168" s="130"/>
      <c r="Y168" s="130"/>
      <c r="Z168" s="130"/>
    </row>
    <row r="169" spans="1:26" ht="12" customHeight="1">
      <c r="A169" s="131"/>
      <c r="B169" s="139" t="s">
        <v>432</v>
      </c>
      <c r="C169" s="140" t="s">
        <v>244</v>
      </c>
      <c r="D169" s="141">
        <v>5</v>
      </c>
      <c r="E169" s="142">
        <v>39</v>
      </c>
      <c r="F169" s="36"/>
      <c r="G169" s="37"/>
      <c r="H169" s="38"/>
      <c r="I169" s="39"/>
      <c r="J169" s="40"/>
      <c r="K169" s="41"/>
      <c r="L169" s="42"/>
      <c r="M169" s="43"/>
      <c r="N169" s="44"/>
      <c r="O169" s="45"/>
      <c r="P169" s="46"/>
      <c r="Q169" s="47"/>
      <c r="R169" s="48"/>
      <c r="S169" s="486"/>
      <c r="T169" s="136">
        <f t="shared" si="0"/>
        <v>0</v>
      </c>
      <c r="U169" s="137">
        <f t="shared" si="1"/>
        <v>0</v>
      </c>
      <c r="V169" s="138">
        <f t="shared" si="2"/>
        <v>0</v>
      </c>
      <c r="W169" s="130"/>
      <c r="X169" s="130"/>
      <c r="Y169" s="130"/>
      <c r="Z169" s="130"/>
    </row>
    <row r="170" spans="1:26" ht="12" customHeight="1">
      <c r="A170" s="131"/>
      <c r="B170" s="139" t="s">
        <v>439</v>
      </c>
      <c r="C170" s="140" t="s">
        <v>245</v>
      </c>
      <c r="D170" s="141">
        <v>5</v>
      </c>
      <c r="E170" s="142">
        <v>39</v>
      </c>
      <c r="F170" s="36"/>
      <c r="G170" s="37"/>
      <c r="H170" s="38"/>
      <c r="I170" s="39"/>
      <c r="J170" s="40"/>
      <c r="K170" s="41"/>
      <c r="L170" s="42"/>
      <c r="M170" s="43"/>
      <c r="N170" s="44"/>
      <c r="O170" s="45"/>
      <c r="P170" s="46"/>
      <c r="Q170" s="47"/>
      <c r="R170" s="48"/>
      <c r="S170" s="486"/>
      <c r="T170" s="136">
        <f t="shared" si="0"/>
        <v>0</v>
      </c>
      <c r="U170" s="137">
        <f t="shared" si="1"/>
        <v>0</v>
      </c>
      <c r="V170" s="138">
        <f t="shared" si="2"/>
        <v>0</v>
      </c>
      <c r="W170" s="130"/>
      <c r="X170" s="130"/>
      <c r="Y170" s="130"/>
      <c r="Z170" s="130"/>
    </row>
    <row r="171" spans="1:26" ht="12" customHeight="1">
      <c r="B171" s="139" t="s">
        <v>433</v>
      </c>
      <c r="C171" s="140" t="s">
        <v>412</v>
      </c>
      <c r="D171" s="141">
        <v>5</v>
      </c>
      <c r="E171" s="142">
        <v>33</v>
      </c>
      <c r="F171" s="36"/>
      <c r="G171" s="37"/>
      <c r="H171" s="38"/>
      <c r="I171" s="39"/>
      <c r="J171" s="40"/>
      <c r="K171" s="41"/>
      <c r="L171" s="42"/>
      <c r="M171" s="43"/>
      <c r="N171" s="44"/>
      <c r="O171" s="45"/>
      <c r="P171" s="46"/>
      <c r="Q171" s="47"/>
      <c r="R171" s="48"/>
      <c r="S171" s="486"/>
      <c r="T171" s="136">
        <f t="shared" si="0"/>
        <v>0</v>
      </c>
      <c r="U171" s="137">
        <f t="shared" si="1"/>
        <v>0</v>
      </c>
      <c r="V171" s="138">
        <f t="shared" si="2"/>
        <v>0</v>
      </c>
      <c r="W171" s="130"/>
      <c r="X171" s="130"/>
      <c r="Y171" s="130"/>
      <c r="Z171" s="130"/>
    </row>
    <row r="172" spans="1:26" ht="12" customHeight="1">
      <c r="A172" s="131"/>
      <c r="B172" s="139" t="s">
        <v>433</v>
      </c>
      <c r="C172" s="140" t="s">
        <v>246</v>
      </c>
      <c r="D172" s="141">
        <v>5</v>
      </c>
      <c r="E172" s="142">
        <v>33</v>
      </c>
      <c r="F172" s="36"/>
      <c r="G172" s="37"/>
      <c r="H172" s="38"/>
      <c r="I172" s="39"/>
      <c r="J172" s="40"/>
      <c r="K172" s="41"/>
      <c r="L172" s="42"/>
      <c r="M172" s="43"/>
      <c r="N172" s="44"/>
      <c r="O172" s="45"/>
      <c r="P172" s="46"/>
      <c r="Q172" s="47"/>
      <c r="R172" s="48"/>
      <c r="S172" s="486"/>
      <c r="T172" s="136">
        <f t="shared" si="0"/>
        <v>0</v>
      </c>
      <c r="U172" s="137">
        <f t="shared" si="1"/>
        <v>0</v>
      </c>
      <c r="V172" s="138">
        <f t="shared" si="2"/>
        <v>0</v>
      </c>
      <c r="W172" s="130"/>
      <c r="X172" s="130"/>
      <c r="Y172" s="130"/>
      <c r="Z172" s="130"/>
    </row>
    <row r="173" spans="1:26" ht="12" customHeight="1">
      <c r="A173" s="131"/>
      <c r="B173" s="139" t="s">
        <v>434</v>
      </c>
      <c r="C173" s="140" t="s">
        <v>247</v>
      </c>
      <c r="D173" s="141">
        <v>5</v>
      </c>
      <c r="E173" s="142">
        <v>33</v>
      </c>
      <c r="F173" s="36"/>
      <c r="G173" s="37"/>
      <c r="H173" s="38"/>
      <c r="I173" s="39"/>
      <c r="J173" s="40"/>
      <c r="K173" s="41"/>
      <c r="L173" s="42"/>
      <c r="M173" s="43"/>
      <c r="N173" s="44"/>
      <c r="O173" s="45"/>
      <c r="P173" s="46"/>
      <c r="Q173" s="47"/>
      <c r="R173" s="48"/>
      <c r="S173" s="486"/>
      <c r="T173" s="136">
        <f t="shared" si="0"/>
        <v>0</v>
      </c>
      <c r="U173" s="137">
        <f t="shared" si="1"/>
        <v>0</v>
      </c>
      <c r="V173" s="138">
        <f t="shared" si="2"/>
        <v>0</v>
      </c>
      <c r="W173" s="130"/>
      <c r="X173" s="130"/>
      <c r="Y173" s="130"/>
      <c r="Z173" s="130"/>
    </row>
    <row r="174" spans="1:26" ht="12" customHeight="1">
      <c r="A174" s="131"/>
      <c r="B174" s="139" t="s">
        <v>434</v>
      </c>
      <c r="C174" s="140" t="s">
        <v>248</v>
      </c>
      <c r="D174" s="141">
        <v>5</v>
      </c>
      <c r="E174" s="142">
        <v>32</v>
      </c>
      <c r="F174" s="36"/>
      <c r="G174" s="37"/>
      <c r="H174" s="38"/>
      <c r="I174" s="39"/>
      <c r="J174" s="40"/>
      <c r="K174" s="41"/>
      <c r="L174" s="42"/>
      <c r="M174" s="43"/>
      <c r="N174" s="44"/>
      <c r="O174" s="45"/>
      <c r="P174" s="46"/>
      <c r="Q174" s="47"/>
      <c r="R174" s="48"/>
      <c r="S174" s="486"/>
      <c r="T174" s="136">
        <f t="shared" si="0"/>
        <v>0</v>
      </c>
      <c r="U174" s="137">
        <f t="shared" si="1"/>
        <v>0</v>
      </c>
      <c r="V174" s="138">
        <f t="shared" si="2"/>
        <v>0</v>
      </c>
      <c r="W174" s="130"/>
      <c r="X174" s="130"/>
      <c r="Y174" s="130"/>
      <c r="Z174" s="130"/>
    </row>
    <row r="175" spans="1:26" ht="12" customHeight="1">
      <c r="A175" s="131"/>
      <c r="B175" s="139" t="s">
        <v>441</v>
      </c>
      <c r="C175" s="140" t="s">
        <v>249</v>
      </c>
      <c r="D175" s="141">
        <v>2</v>
      </c>
      <c r="E175" s="142">
        <v>186</v>
      </c>
      <c r="F175" s="36"/>
      <c r="G175" s="37"/>
      <c r="H175" s="38"/>
      <c r="I175" s="39"/>
      <c r="J175" s="40"/>
      <c r="K175" s="41"/>
      <c r="L175" s="42"/>
      <c r="M175" s="43"/>
      <c r="N175" s="44"/>
      <c r="O175" s="45"/>
      <c r="P175" s="46"/>
      <c r="Q175" s="47"/>
      <c r="R175" s="48"/>
      <c r="S175" s="486"/>
      <c r="T175" s="136">
        <f t="shared" si="0"/>
        <v>0</v>
      </c>
      <c r="U175" s="137">
        <f t="shared" si="1"/>
        <v>0</v>
      </c>
      <c r="V175" s="138">
        <f t="shared" si="2"/>
        <v>0</v>
      </c>
      <c r="W175" s="130"/>
      <c r="X175" s="130"/>
      <c r="Y175" s="130"/>
      <c r="Z175" s="130"/>
    </row>
    <row r="176" spans="1:26" ht="12" customHeight="1">
      <c r="A176" s="131"/>
      <c r="B176" s="139" t="s">
        <v>441</v>
      </c>
      <c r="C176" s="140" t="s">
        <v>250</v>
      </c>
      <c r="D176" s="141">
        <v>3</v>
      </c>
      <c r="E176" s="142">
        <v>239</v>
      </c>
      <c r="F176" s="36"/>
      <c r="G176" s="37"/>
      <c r="H176" s="38"/>
      <c r="I176" s="39"/>
      <c r="J176" s="40"/>
      <c r="K176" s="41"/>
      <c r="L176" s="42"/>
      <c r="M176" s="43"/>
      <c r="N176" s="44"/>
      <c r="O176" s="45"/>
      <c r="P176" s="46"/>
      <c r="Q176" s="47"/>
      <c r="R176" s="48"/>
      <c r="S176" s="486"/>
      <c r="T176" s="136">
        <f t="shared" si="0"/>
        <v>0</v>
      </c>
      <c r="U176" s="137">
        <f t="shared" si="1"/>
        <v>0</v>
      </c>
      <c r="V176" s="138">
        <f t="shared" si="2"/>
        <v>0</v>
      </c>
      <c r="W176" s="130"/>
      <c r="X176" s="130"/>
      <c r="Y176" s="130"/>
      <c r="Z176" s="130"/>
    </row>
    <row r="177" spans="1:26" ht="12" customHeight="1">
      <c r="A177" s="131"/>
      <c r="B177" s="139" t="s">
        <v>429</v>
      </c>
      <c r="C177" s="140" t="s">
        <v>251</v>
      </c>
      <c r="D177" s="141">
        <v>5</v>
      </c>
      <c r="E177" s="142">
        <v>260</v>
      </c>
      <c r="F177" s="36"/>
      <c r="G177" s="37"/>
      <c r="H177" s="38"/>
      <c r="I177" s="39"/>
      <c r="J177" s="40"/>
      <c r="K177" s="41"/>
      <c r="L177" s="42"/>
      <c r="M177" s="43"/>
      <c r="N177" s="44"/>
      <c r="O177" s="45"/>
      <c r="P177" s="46"/>
      <c r="Q177" s="47"/>
      <c r="R177" s="48"/>
      <c r="S177" s="486"/>
      <c r="T177" s="136">
        <f t="shared" si="0"/>
        <v>0</v>
      </c>
      <c r="U177" s="137">
        <f t="shared" si="1"/>
        <v>0</v>
      </c>
      <c r="V177" s="138">
        <f t="shared" si="2"/>
        <v>0</v>
      </c>
      <c r="W177" s="130"/>
      <c r="X177" s="130"/>
      <c r="Y177" s="130"/>
      <c r="Z177" s="130"/>
    </row>
    <row r="178" spans="1:26" ht="12" customHeight="1">
      <c r="A178" s="131"/>
      <c r="B178" s="139" t="s">
        <v>429</v>
      </c>
      <c r="C178" s="140" t="s">
        <v>252</v>
      </c>
      <c r="D178" s="141">
        <v>5</v>
      </c>
      <c r="E178" s="142">
        <v>174</v>
      </c>
      <c r="F178" s="36"/>
      <c r="G178" s="37"/>
      <c r="H178" s="38"/>
      <c r="I178" s="39"/>
      <c r="J178" s="40"/>
      <c r="K178" s="41"/>
      <c r="L178" s="42"/>
      <c r="M178" s="43"/>
      <c r="N178" s="44"/>
      <c r="O178" s="45"/>
      <c r="P178" s="46"/>
      <c r="Q178" s="47"/>
      <c r="R178" s="48"/>
      <c r="S178" s="486"/>
      <c r="T178" s="136">
        <f t="shared" si="0"/>
        <v>0</v>
      </c>
      <c r="U178" s="137">
        <f t="shared" si="1"/>
        <v>0</v>
      </c>
      <c r="V178" s="138">
        <f t="shared" si="2"/>
        <v>0</v>
      </c>
      <c r="W178" s="130"/>
      <c r="X178" s="130"/>
      <c r="Y178" s="130"/>
      <c r="Z178" s="130"/>
    </row>
    <row r="179" spans="1:26" ht="12" customHeight="1">
      <c r="A179" s="131"/>
      <c r="B179" s="139" t="s">
        <v>429</v>
      </c>
      <c r="C179" s="140" t="s">
        <v>253</v>
      </c>
      <c r="D179" s="141">
        <v>5</v>
      </c>
      <c r="E179" s="142">
        <v>204</v>
      </c>
      <c r="F179" s="36"/>
      <c r="G179" s="37"/>
      <c r="H179" s="38"/>
      <c r="I179" s="39"/>
      <c r="J179" s="40"/>
      <c r="K179" s="41"/>
      <c r="L179" s="42"/>
      <c r="M179" s="43"/>
      <c r="N179" s="44"/>
      <c r="O179" s="45"/>
      <c r="P179" s="46"/>
      <c r="Q179" s="47"/>
      <c r="R179" s="48"/>
      <c r="S179" s="486"/>
      <c r="T179" s="136">
        <f t="shared" si="0"/>
        <v>0</v>
      </c>
      <c r="U179" s="137">
        <f t="shared" si="1"/>
        <v>0</v>
      </c>
      <c r="V179" s="138">
        <f t="shared" si="2"/>
        <v>0</v>
      </c>
      <c r="W179" s="130"/>
      <c r="X179" s="130"/>
      <c r="Y179" s="130"/>
      <c r="Z179" s="130"/>
    </row>
    <row r="180" spans="1:26" ht="12" customHeight="1">
      <c r="A180" s="131"/>
      <c r="B180" s="139" t="s">
        <v>430</v>
      </c>
      <c r="C180" s="140" t="s">
        <v>254</v>
      </c>
      <c r="D180" s="141">
        <v>5</v>
      </c>
      <c r="E180" s="142">
        <v>97</v>
      </c>
      <c r="F180" s="36"/>
      <c r="G180" s="37"/>
      <c r="H180" s="38"/>
      <c r="I180" s="39"/>
      <c r="J180" s="40"/>
      <c r="K180" s="41"/>
      <c r="L180" s="42"/>
      <c r="M180" s="43"/>
      <c r="N180" s="44"/>
      <c r="O180" s="45"/>
      <c r="P180" s="46"/>
      <c r="Q180" s="47"/>
      <c r="R180" s="48"/>
      <c r="S180" s="486"/>
      <c r="T180" s="136">
        <f t="shared" si="0"/>
        <v>0</v>
      </c>
      <c r="U180" s="137">
        <f t="shared" si="1"/>
        <v>0</v>
      </c>
      <c r="V180" s="138">
        <f t="shared" si="2"/>
        <v>0</v>
      </c>
      <c r="W180" s="130"/>
      <c r="X180" s="130"/>
      <c r="Y180" s="130"/>
      <c r="Z180" s="130"/>
    </row>
    <row r="181" spans="1:26" ht="12" customHeight="1">
      <c r="A181" s="156" t="s">
        <v>478</v>
      </c>
      <c r="B181" s="139" t="s">
        <v>430</v>
      </c>
      <c r="C181" s="140" t="s">
        <v>413</v>
      </c>
      <c r="D181" s="141">
        <v>5</v>
      </c>
      <c r="E181" s="142">
        <v>72</v>
      </c>
      <c r="F181" s="36"/>
      <c r="G181" s="37"/>
      <c r="H181" s="38"/>
      <c r="I181" s="39"/>
      <c r="J181" s="40"/>
      <c r="K181" s="41"/>
      <c r="L181" s="42"/>
      <c r="M181" s="43"/>
      <c r="N181" s="44"/>
      <c r="O181" s="45"/>
      <c r="P181" s="46"/>
      <c r="Q181" s="47"/>
      <c r="R181" s="48"/>
      <c r="S181" s="486"/>
      <c r="T181" s="136">
        <f t="shared" si="0"/>
        <v>0</v>
      </c>
      <c r="U181" s="137">
        <f t="shared" si="1"/>
        <v>0</v>
      </c>
      <c r="V181" s="138">
        <f t="shared" si="2"/>
        <v>0</v>
      </c>
      <c r="W181" s="130"/>
      <c r="X181" s="130"/>
      <c r="Y181" s="130"/>
      <c r="Z181" s="130"/>
    </row>
    <row r="182" spans="1:26" ht="12" customHeight="1">
      <c r="A182" s="131"/>
      <c r="B182" s="139" t="s">
        <v>431</v>
      </c>
      <c r="C182" s="140" t="s">
        <v>255</v>
      </c>
      <c r="D182" s="141">
        <v>5</v>
      </c>
      <c r="E182" s="142">
        <v>62</v>
      </c>
      <c r="F182" s="36"/>
      <c r="G182" s="37"/>
      <c r="H182" s="38"/>
      <c r="I182" s="39"/>
      <c r="J182" s="40"/>
      <c r="K182" s="41"/>
      <c r="L182" s="42"/>
      <c r="M182" s="43"/>
      <c r="N182" s="44"/>
      <c r="O182" s="45"/>
      <c r="P182" s="46"/>
      <c r="Q182" s="47"/>
      <c r="R182" s="48"/>
      <c r="S182" s="486"/>
      <c r="T182" s="136">
        <f t="shared" si="0"/>
        <v>0</v>
      </c>
      <c r="U182" s="137">
        <f t="shared" si="1"/>
        <v>0</v>
      </c>
      <c r="V182" s="138">
        <f t="shared" si="2"/>
        <v>0</v>
      </c>
      <c r="W182" s="130"/>
      <c r="X182" s="130"/>
      <c r="Y182" s="130"/>
      <c r="Z182" s="130"/>
    </row>
    <row r="183" spans="1:26" ht="12" customHeight="1">
      <c r="A183" s="131"/>
      <c r="B183" s="139" t="s">
        <v>431</v>
      </c>
      <c r="C183" s="140" t="s">
        <v>256</v>
      </c>
      <c r="D183" s="141">
        <v>5</v>
      </c>
      <c r="E183" s="142">
        <v>48</v>
      </c>
      <c r="F183" s="36"/>
      <c r="G183" s="37"/>
      <c r="H183" s="38"/>
      <c r="I183" s="39"/>
      <c r="J183" s="40"/>
      <c r="K183" s="41"/>
      <c r="L183" s="42"/>
      <c r="M183" s="43"/>
      <c r="N183" s="44"/>
      <c r="O183" s="45"/>
      <c r="P183" s="46"/>
      <c r="Q183" s="47"/>
      <c r="R183" s="48"/>
      <c r="S183" s="486"/>
      <c r="T183" s="136">
        <f t="shared" si="0"/>
        <v>0</v>
      </c>
      <c r="U183" s="137">
        <f t="shared" si="1"/>
        <v>0</v>
      </c>
      <c r="V183" s="138">
        <f t="shared" si="2"/>
        <v>0</v>
      </c>
      <c r="W183" s="130"/>
      <c r="X183" s="130"/>
      <c r="Y183" s="130"/>
      <c r="Z183" s="130"/>
    </row>
    <row r="184" spans="1:26" ht="12" customHeight="1">
      <c r="A184" s="131"/>
      <c r="B184" s="139" t="s">
        <v>432</v>
      </c>
      <c r="C184" s="140" t="s">
        <v>257</v>
      </c>
      <c r="D184" s="141">
        <v>5</v>
      </c>
      <c r="E184" s="142">
        <v>48</v>
      </c>
      <c r="F184" s="36"/>
      <c r="G184" s="37"/>
      <c r="H184" s="38"/>
      <c r="I184" s="39"/>
      <c r="J184" s="40"/>
      <c r="K184" s="41"/>
      <c r="L184" s="42"/>
      <c r="M184" s="43"/>
      <c r="N184" s="44"/>
      <c r="O184" s="45"/>
      <c r="P184" s="46"/>
      <c r="Q184" s="47"/>
      <c r="R184" s="48"/>
      <c r="S184" s="486"/>
      <c r="T184" s="136">
        <f t="shared" si="0"/>
        <v>0</v>
      </c>
      <c r="U184" s="137">
        <f t="shared" si="1"/>
        <v>0</v>
      </c>
      <c r="V184" s="138">
        <f t="shared" si="2"/>
        <v>0</v>
      </c>
      <c r="W184" s="130"/>
      <c r="X184" s="130"/>
      <c r="Y184" s="130"/>
      <c r="Z184" s="130"/>
    </row>
    <row r="185" spans="1:26" ht="12" customHeight="1">
      <c r="A185" s="131"/>
      <c r="B185" s="139" t="s">
        <v>432</v>
      </c>
      <c r="C185" s="140" t="s">
        <v>258</v>
      </c>
      <c r="D185" s="141">
        <v>5</v>
      </c>
      <c r="E185" s="142">
        <v>47</v>
      </c>
      <c r="F185" s="36"/>
      <c r="G185" s="37"/>
      <c r="H185" s="38"/>
      <c r="I185" s="39"/>
      <c r="J185" s="40"/>
      <c r="K185" s="41"/>
      <c r="L185" s="42"/>
      <c r="M185" s="43"/>
      <c r="N185" s="44"/>
      <c r="O185" s="45"/>
      <c r="P185" s="46"/>
      <c r="Q185" s="47"/>
      <c r="R185" s="48"/>
      <c r="S185" s="486"/>
      <c r="T185" s="136">
        <f t="shared" si="0"/>
        <v>0</v>
      </c>
      <c r="U185" s="137">
        <f t="shared" si="1"/>
        <v>0</v>
      </c>
      <c r="V185" s="138">
        <f t="shared" si="2"/>
        <v>0</v>
      </c>
      <c r="W185" s="130"/>
      <c r="X185" s="130"/>
      <c r="Y185" s="130"/>
      <c r="Z185" s="130"/>
    </row>
    <row r="186" spans="1:26" ht="12" customHeight="1">
      <c r="A186" s="131"/>
      <c r="B186" s="139" t="s">
        <v>430</v>
      </c>
      <c r="C186" s="140" t="s">
        <v>259</v>
      </c>
      <c r="D186" s="141">
        <v>5</v>
      </c>
      <c r="E186" s="142">
        <v>89</v>
      </c>
      <c r="F186" s="36"/>
      <c r="G186" s="37"/>
      <c r="H186" s="38"/>
      <c r="I186" s="39"/>
      <c r="J186" s="40"/>
      <c r="K186" s="41"/>
      <c r="L186" s="42"/>
      <c r="M186" s="43"/>
      <c r="N186" s="44"/>
      <c r="O186" s="45"/>
      <c r="P186" s="46"/>
      <c r="Q186" s="47"/>
      <c r="R186" s="48"/>
      <c r="S186" s="486"/>
      <c r="T186" s="136">
        <f t="shared" si="0"/>
        <v>0</v>
      </c>
      <c r="U186" s="137">
        <f t="shared" si="1"/>
        <v>0</v>
      </c>
      <c r="V186" s="138">
        <f t="shared" si="2"/>
        <v>0</v>
      </c>
      <c r="W186" s="130"/>
      <c r="X186" s="130"/>
      <c r="Y186" s="130"/>
      <c r="Z186" s="130"/>
    </row>
    <row r="187" spans="1:26" ht="12" customHeight="1">
      <c r="A187" s="131"/>
      <c r="B187" s="139" t="s">
        <v>431</v>
      </c>
      <c r="C187" s="140" t="s">
        <v>260</v>
      </c>
      <c r="D187" s="141">
        <v>5</v>
      </c>
      <c r="E187" s="142">
        <v>62</v>
      </c>
      <c r="F187" s="36"/>
      <c r="G187" s="37"/>
      <c r="H187" s="38"/>
      <c r="I187" s="39"/>
      <c r="J187" s="40"/>
      <c r="K187" s="41"/>
      <c r="L187" s="42"/>
      <c r="M187" s="43"/>
      <c r="N187" s="44"/>
      <c r="O187" s="45"/>
      <c r="P187" s="46"/>
      <c r="Q187" s="47"/>
      <c r="R187" s="48"/>
      <c r="S187" s="486"/>
      <c r="T187" s="136">
        <f t="shared" si="0"/>
        <v>0</v>
      </c>
      <c r="U187" s="137">
        <f t="shared" si="1"/>
        <v>0</v>
      </c>
      <c r="V187" s="138">
        <f t="shared" si="2"/>
        <v>0</v>
      </c>
      <c r="W187" s="130"/>
      <c r="X187" s="130"/>
      <c r="Y187" s="130"/>
      <c r="Z187" s="130"/>
    </row>
    <row r="188" spans="1:26" ht="12" customHeight="1">
      <c r="A188" s="131"/>
      <c r="B188" s="139" t="s">
        <v>431</v>
      </c>
      <c r="C188" s="140" t="s">
        <v>261</v>
      </c>
      <c r="D188" s="141">
        <v>5</v>
      </c>
      <c r="E188" s="142">
        <v>64</v>
      </c>
      <c r="F188" s="36"/>
      <c r="G188" s="37"/>
      <c r="H188" s="38"/>
      <c r="I188" s="39"/>
      <c r="J188" s="40"/>
      <c r="K188" s="41"/>
      <c r="L188" s="42"/>
      <c r="M188" s="43"/>
      <c r="N188" s="44"/>
      <c r="O188" s="45"/>
      <c r="P188" s="46"/>
      <c r="Q188" s="47"/>
      <c r="R188" s="48"/>
      <c r="S188" s="486"/>
      <c r="T188" s="136">
        <f t="shared" si="0"/>
        <v>0</v>
      </c>
      <c r="U188" s="137">
        <f t="shared" si="1"/>
        <v>0</v>
      </c>
      <c r="V188" s="138">
        <f t="shared" si="2"/>
        <v>0</v>
      </c>
      <c r="W188" s="130"/>
      <c r="X188" s="130"/>
      <c r="Y188" s="130"/>
      <c r="Z188" s="130"/>
    </row>
    <row r="189" spans="1:26" ht="12" customHeight="1">
      <c r="A189" s="131"/>
      <c r="B189" s="139" t="s">
        <v>431</v>
      </c>
      <c r="C189" s="140" t="s">
        <v>262</v>
      </c>
      <c r="D189" s="141">
        <v>5</v>
      </c>
      <c r="E189" s="142">
        <v>59</v>
      </c>
      <c r="F189" s="36"/>
      <c r="G189" s="37"/>
      <c r="H189" s="38"/>
      <c r="I189" s="39"/>
      <c r="J189" s="40"/>
      <c r="K189" s="41"/>
      <c r="L189" s="42"/>
      <c r="M189" s="43"/>
      <c r="N189" s="44"/>
      <c r="O189" s="45"/>
      <c r="P189" s="46"/>
      <c r="Q189" s="47"/>
      <c r="R189" s="48"/>
      <c r="S189" s="486"/>
      <c r="T189" s="136">
        <f t="shared" si="0"/>
        <v>0</v>
      </c>
      <c r="U189" s="137">
        <f t="shared" si="1"/>
        <v>0</v>
      </c>
      <c r="V189" s="138">
        <f t="shared" si="2"/>
        <v>0</v>
      </c>
      <c r="W189" s="130"/>
      <c r="X189" s="130"/>
      <c r="Y189" s="130"/>
      <c r="Z189" s="130"/>
    </row>
    <row r="190" spans="1:26" ht="12" customHeight="1">
      <c r="A190" s="131"/>
      <c r="B190" s="139" t="s">
        <v>431</v>
      </c>
      <c r="C190" s="140" t="s">
        <v>263</v>
      </c>
      <c r="D190" s="141">
        <v>5</v>
      </c>
      <c r="E190" s="142">
        <v>50</v>
      </c>
      <c r="F190" s="36"/>
      <c r="G190" s="37"/>
      <c r="H190" s="38"/>
      <c r="I190" s="39"/>
      <c r="J190" s="40"/>
      <c r="K190" s="41"/>
      <c r="L190" s="42"/>
      <c r="M190" s="43"/>
      <c r="N190" s="44"/>
      <c r="O190" s="45"/>
      <c r="P190" s="46"/>
      <c r="Q190" s="47"/>
      <c r="R190" s="48"/>
      <c r="S190" s="486"/>
      <c r="T190" s="136">
        <f t="shared" si="0"/>
        <v>0</v>
      </c>
      <c r="U190" s="137">
        <f t="shared" si="1"/>
        <v>0</v>
      </c>
      <c r="V190" s="138">
        <f t="shared" si="2"/>
        <v>0</v>
      </c>
      <c r="W190" s="130"/>
      <c r="X190" s="130"/>
      <c r="Y190" s="130"/>
      <c r="Z190" s="130"/>
    </row>
    <row r="191" spans="1:26" ht="12" customHeight="1">
      <c r="A191" s="131"/>
      <c r="B191" s="139" t="s">
        <v>454</v>
      </c>
      <c r="C191" s="140" t="s">
        <v>414</v>
      </c>
      <c r="D191" s="141">
        <v>5</v>
      </c>
      <c r="E191" s="142">
        <v>39</v>
      </c>
      <c r="F191" s="36"/>
      <c r="G191" s="37"/>
      <c r="H191" s="38"/>
      <c r="I191" s="39"/>
      <c r="J191" s="40"/>
      <c r="K191" s="41"/>
      <c r="L191" s="42"/>
      <c r="M191" s="43"/>
      <c r="N191" s="44"/>
      <c r="O191" s="45"/>
      <c r="P191" s="46"/>
      <c r="Q191" s="47"/>
      <c r="R191" s="48"/>
      <c r="S191" s="486"/>
      <c r="T191" s="136">
        <f t="shared" si="0"/>
        <v>0</v>
      </c>
      <c r="U191" s="137">
        <f t="shared" si="1"/>
        <v>0</v>
      </c>
      <c r="V191" s="138">
        <f t="shared" si="2"/>
        <v>0</v>
      </c>
      <c r="W191" s="130"/>
      <c r="X191" s="130"/>
      <c r="Y191" s="130"/>
      <c r="Z191" s="130"/>
    </row>
    <row r="192" spans="1:26" ht="12" customHeight="1">
      <c r="A192" s="131"/>
      <c r="B192" s="139" t="s">
        <v>454</v>
      </c>
      <c r="C192" s="140" t="s">
        <v>264</v>
      </c>
      <c r="D192" s="141">
        <v>5</v>
      </c>
      <c r="E192" s="142">
        <v>33</v>
      </c>
      <c r="F192" s="36"/>
      <c r="G192" s="37"/>
      <c r="H192" s="38"/>
      <c r="I192" s="39"/>
      <c r="J192" s="40"/>
      <c r="K192" s="41"/>
      <c r="L192" s="42"/>
      <c r="M192" s="43"/>
      <c r="N192" s="44"/>
      <c r="O192" s="45"/>
      <c r="P192" s="46"/>
      <c r="Q192" s="47"/>
      <c r="R192" s="48"/>
      <c r="S192" s="486"/>
      <c r="T192" s="136">
        <f t="shared" si="0"/>
        <v>0</v>
      </c>
      <c r="U192" s="137">
        <f t="shared" si="1"/>
        <v>0</v>
      </c>
      <c r="V192" s="138">
        <f t="shared" si="2"/>
        <v>0</v>
      </c>
      <c r="W192" s="130"/>
      <c r="X192" s="130"/>
      <c r="Y192" s="130"/>
      <c r="Z192" s="130"/>
    </row>
    <row r="193" spans="1:26" ht="12" customHeight="1" thickBot="1">
      <c r="A193" s="145"/>
      <c r="B193" s="146" t="s">
        <v>454</v>
      </c>
      <c r="C193" s="147" t="s">
        <v>265</v>
      </c>
      <c r="D193" s="148">
        <v>5</v>
      </c>
      <c r="E193" s="149">
        <v>33</v>
      </c>
      <c r="F193" s="49"/>
      <c r="G193" s="50"/>
      <c r="H193" s="51"/>
      <c r="I193" s="52"/>
      <c r="J193" s="53"/>
      <c r="K193" s="54"/>
      <c r="L193" s="55"/>
      <c r="M193" s="56"/>
      <c r="N193" s="57"/>
      <c r="O193" s="58"/>
      <c r="P193" s="59"/>
      <c r="Q193" s="60"/>
      <c r="R193" s="61"/>
      <c r="S193" s="487"/>
      <c r="T193" s="150">
        <f t="shared" si="0"/>
        <v>0</v>
      </c>
      <c r="U193" s="151">
        <f t="shared" si="1"/>
        <v>0</v>
      </c>
      <c r="V193" s="152">
        <f t="shared" si="2"/>
        <v>0</v>
      </c>
      <c r="W193" s="130"/>
      <c r="X193" s="130"/>
      <c r="Y193" s="130"/>
      <c r="Z193" s="130"/>
    </row>
    <row r="194" spans="1:26" ht="12" customHeight="1">
      <c r="A194" s="131"/>
      <c r="B194" s="132" t="s">
        <v>451</v>
      </c>
      <c r="C194" s="133" t="s">
        <v>266</v>
      </c>
      <c r="D194" s="134">
        <v>1</v>
      </c>
      <c r="E194" s="135">
        <v>176</v>
      </c>
      <c r="F194" s="23"/>
      <c r="G194" s="24"/>
      <c r="H194" s="25"/>
      <c r="I194" s="26"/>
      <c r="J194" s="27"/>
      <c r="K194" s="28"/>
      <c r="L194" s="29"/>
      <c r="M194" s="30"/>
      <c r="N194" s="31"/>
      <c r="O194" s="32"/>
      <c r="P194" s="33"/>
      <c r="Q194" s="34"/>
      <c r="R194" s="35"/>
      <c r="S194" s="485"/>
      <c r="T194" s="153">
        <f t="shared" si="0"/>
        <v>0</v>
      </c>
      <c r="U194" s="154">
        <f t="shared" si="1"/>
        <v>0</v>
      </c>
      <c r="V194" s="155">
        <f t="shared" si="2"/>
        <v>0</v>
      </c>
      <c r="W194" s="130"/>
      <c r="X194" s="130"/>
      <c r="Y194" s="130"/>
      <c r="Z194" s="130"/>
    </row>
    <row r="195" spans="1:26" ht="12" customHeight="1">
      <c r="A195" s="131"/>
      <c r="B195" s="139" t="s">
        <v>438</v>
      </c>
      <c r="C195" s="140" t="s">
        <v>267</v>
      </c>
      <c r="D195" s="141">
        <v>1</v>
      </c>
      <c r="E195" s="142">
        <v>140</v>
      </c>
      <c r="F195" s="36"/>
      <c r="G195" s="37"/>
      <c r="H195" s="38"/>
      <c r="I195" s="39"/>
      <c r="J195" s="40"/>
      <c r="K195" s="41"/>
      <c r="L195" s="42"/>
      <c r="M195" s="43"/>
      <c r="N195" s="44"/>
      <c r="O195" s="45"/>
      <c r="P195" s="46"/>
      <c r="Q195" s="47"/>
      <c r="R195" s="48"/>
      <c r="S195" s="486"/>
      <c r="T195" s="136">
        <f t="shared" si="0"/>
        <v>0</v>
      </c>
      <c r="U195" s="137">
        <f t="shared" si="1"/>
        <v>0</v>
      </c>
      <c r="V195" s="138">
        <f t="shared" si="2"/>
        <v>0</v>
      </c>
      <c r="W195" s="130"/>
      <c r="X195" s="130"/>
      <c r="Y195" s="130"/>
      <c r="Z195" s="130"/>
    </row>
    <row r="196" spans="1:26" ht="12" customHeight="1">
      <c r="A196" s="131"/>
      <c r="B196" s="139" t="s">
        <v>441</v>
      </c>
      <c r="C196" s="140" t="s">
        <v>268</v>
      </c>
      <c r="D196" s="141">
        <v>2</v>
      </c>
      <c r="E196" s="142">
        <v>162</v>
      </c>
      <c r="F196" s="36"/>
      <c r="G196" s="37"/>
      <c r="H196" s="38"/>
      <c r="I196" s="39"/>
      <c r="J196" s="40"/>
      <c r="K196" s="41"/>
      <c r="L196" s="42"/>
      <c r="M196" s="43"/>
      <c r="N196" s="44"/>
      <c r="O196" s="45"/>
      <c r="P196" s="46"/>
      <c r="Q196" s="47"/>
      <c r="R196" s="48"/>
      <c r="S196" s="486"/>
      <c r="T196" s="136">
        <f t="shared" si="0"/>
        <v>0</v>
      </c>
      <c r="U196" s="137">
        <f t="shared" si="1"/>
        <v>0</v>
      </c>
      <c r="V196" s="138">
        <f t="shared" si="2"/>
        <v>0</v>
      </c>
      <c r="W196" s="130"/>
      <c r="X196" s="130"/>
      <c r="Y196" s="130"/>
      <c r="Z196" s="130"/>
    </row>
    <row r="197" spans="1:26" ht="12" customHeight="1">
      <c r="A197" s="131"/>
      <c r="B197" s="139" t="s">
        <v>440</v>
      </c>
      <c r="C197" s="140" t="s">
        <v>269</v>
      </c>
      <c r="D197" s="141">
        <v>2</v>
      </c>
      <c r="E197" s="142">
        <v>158</v>
      </c>
      <c r="F197" s="36"/>
      <c r="G197" s="37"/>
      <c r="H197" s="38"/>
      <c r="I197" s="39"/>
      <c r="J197" s="40"/>
      <c r="K197" s="41"/>
      <c r="L197" s="42"/>
      <c r="M197" s="43"/>
      <c r="N197" s="44"/>
      <c r="O197" s="45"/>
      <c r="P197" s="46"/>
      <c r="Q197" s="47"/>
      <c r="R197" s="48"/>
      <c r="S197" s="486"/>
      <c r="T197" s="136">
        <f t="shared" si="0"/>
        <v>0</v>
      </c>
      <c r="U197" s="137">
        <f t="shared" si="1"/>
        <v>0</v>
      </c>
      <c r="V197" s="138">
        <f t="shared" si="2"/>
        <v>0</v>
      </c>
      <c r="W197" s="130"/>
      <c r="X197" s="130"/>
      <c r="Y197" s="130"/>
      <c r="Z197" s="130"/>
    </row>
    <row r="198" spans="1:26" ht="12" customHeight="1">
      <c r="A198" s="131"/>
      <c r="B198" s="139" t="s">
        <v>438</v>
      </c>
      <c r="C198" s="140" t="s">
        <v>270</v>
      </c>
      <c r="D198" s="141">
        <v>2</v>
      </c>
      <c r="E198" s="142">
        <v>159</v>
      </c>
      <c r="F198" s="36"/>
      <c r="G198" s="37"/>
      <c r="H198" s="38"/>
      <c r="I198" s="39"/>
      <c r="J198" s="40"/>
      <c r="K198" s="41"/>
      <c r="L198" s="42"/>
      <c r="M198" s="43"/>
      <c r="N198" s="44"/>
      <c r="O198" s="45"/>
      <c r="P198" s="46"/>
      <c r="Q198" s="47"/>
      <c r="R198" s="48"/>
      <c r="S198" s="486"/>
      <c r="T198" s="136">
        <f t="shared" si="0"/>
        <v>0</v>
      </c>
      <c r="U198" s="137">
        <f t="shared" si="1"/>
        <v>0</v>
      </c>
      <c r="V198" s="138">
        <f t="shared" si="2"/>
        <v>0</v>
      </c>
      <c r="W198" s="130"/>
      <c r="X198" s="130"/>
      <c r="Y198" s="130"/>
      <c r="Z198" s="130"/>
    </row>
    <row r="199" spans="1:26" ht="12" customHeight="1">
      <c r="A199" s="131"/>
      <c r="B199" s="139" t="s">
        <v>2</v>
      </c>
      <c r="C199" s="140" t="s">
        <v>271</v>
      </c>
      <c r="D199" s="141">
        <v>5</v>
      </c>
      <c r="E199" s="142">
        <v>286</v>
      </c>
      <c r="F199" s="36"/>
      <c r="G199" s="37"/>
      <c r="H199" s="38"/>
      <c r="I199" s="39"/>
      <c r="J199" s="40"/>
      <c r="K199" s="41"/>
      <c r="L199" s="42"/>
      <c r="M199" s="43"/>
      <c r="N199" s="44"/>
      <c r="O199" s="45"/>
      <c r="P199" s="46"/>
      <c r="Q199" s="47"/>
      <c r="R199" s="48"/>
      <c r="S199" s="486"/>
      <c r="T199" s="136">
        <f t="shared" si="0"/>
        <v>0</v>
      </c>
      <c r="U199" s="137">
        <f t="shared" si="1"/>
        <v>0</v>
      </c>
      <c r="V199" s="138">
        <f t="shared" si="2"/>
        <v>0</v>
      </c>
      <c r="W199" s="130"/>
      <c r="X199" s="130"/>
      <c r="Y199" s="130"/>
      <c r="Z199" s="130"/>
    </row>
    <row r="200" spans="1:26" ht="12" customHeight="1">
      <c r="A200" s="131"/>
      <c r="B200" s="139" t="s">
        <v>452</v>
      </c>
      <c r="C200" s="140" t="s">
        <v>272</v>
      </c>
      <c r="D200" s="141">
        <v>3</v>
      </c>
      <c r="E200" s="142">
        <v>117</v>
      </c>
      <c r="F200" s="36"/>
      <c r="G200" s="37"/>
      <c r="H200" s="38"/>
      <c r="I200" s="39"/>
      <c r="J200" s="40"/>
      <c r="K200" s="41"/>
      <c r="L200" s="42"/>
      <c r="M200" s="43"/>
      <c r="N200" s="44"/>
      <c r="O200" s="45"/>
      <c r="P200" s="46"/>
      <c r="Q200" s="47"/>
      <c r="R200" s="48"/>
      <c r="S200" s="486"/>
      <c r="T200" s="136">
        <f t="shared" si="0"/>
        <v>0</v>
      </c>
      <c r="U200" s="137">
        <f t="shared" si="1"/>
        <v>0</v>
      </c>
      <c r="V200" s="138">
        <f t="shared" si="2"/>
        <v>0</v>
      </c>
      <c r="W200" s="130"/>
      <c r="X200" s="130"/>
      <c r="Y200" s="130"/>
      <c r="Z200" s="130"/>
    </row>
    <row r="201" spans="1:26" ht="12" customHeight="1">
      <c r="A201" s="131"/>
      <c r="B201" s="139" t="s">
        <v>437</v>
      </c>
      <c r="C201" s="140" t="s">
        <v>273</v>
      </c>
      <c r="D201" s="141">
        <v>1</v>
      </c>
      <c r="E201" s="142">
        <v>126</v>
      </c>
      <c r="F201" s="36"/>
      <c r="G201" s="37"/>
      <c r="H201" s="38"/>
      <c r="I201" s="39"/>
      <c r="J201" s="40"/>
      <c r="K201" s="41"/>
      <c r="L201" s="42"/>
      <c r="M201" s="43"/>
      <c r="N201" s="44"/>
      <c r="O201" s="45"/>
      <c r="P201" s="46"/>
      <c r="Q201" s="47"/>
      <c r="R201" s="48"/>
      <c r="S201" s="486"/>
      <c r="T201" s="136">
        <f t="shared" si="0"/>
        <v>0</v>
      </c>
      <c r="U201" s="137">
        <f t="shared" si="1"/>
        <v>0</v>
      </c>
      <c r="V201" s="138">
        <f t="shared" si="2"/>
        <v>0</v>
      </c>
      <c r="W201" s="130"/>
      <c r="X201" s="130"/>
      <c r="Y201" s="130"/>
      <c r="Z201" s="130"/>
    </row>
    <row r="202" spans="1:26" ht="12" customHeight="1">
      <c r="A202" s="131"/>
      <c r="B202" s="139" t="s">
        <v>440</v>
      </c>
      <c r="C202" s="140" t="s">
        <v>274</v>
      </c>
      <c r="D202" s="141">
        <v>1</v>
      </c>
      <c r="E202" s="142">
        <v>106</v>
      </c>
      <c r="F202" s="36"/>
      <c r="G202" s="37"/>
      <c r="H202" s="38"/>
      <c r="I202" s="39"/>
      <c r="J202" s="40"/>
      <c r="K202" s="41"/>
      <c r="L202" s="42"/>
      <c r="M202" s="43"/>
      <c r="N202" s="44"/>
      <c r="O202" s="45"/>
      <c r="P202" s="46"/>
      <c r="Q202" s="47"/>
      <c r="R202" s="48"/>
      <c r="S202" s="486"/>
      <c r="T202" s="136">
        <f t="shared" si="0"/>
        <v>0</v>
      </c>
      <c r="U202" s="137">
        <f t="shared" si="1"/>
        <v>0</v>
      </c>
      <c r="V202" s="138">
        <f t="shared" si="2"/>
        <v>0</v>
      </c>
      <c r="W202" s="130"/>
      <c r="X202" s="130"/>
      <c r="Y202" s="130"/>
      <c r="Z202" s="130"/>
    </row>
    <row r="203" spans="1:26" ht="12" customHeight="1">
      <c r="A203" s="143" t="s">
        <v>479</v>
      </c>
      <c r="B203" s="139" t="s">
        <v>438</v>
      </c>
      <c r="C203" s="140" t="s">
        <v>415</v>
      </c>
      <c r="D203" s="141">
        <v>3</v>
      </c>
      <c r="E203" s="142">
        <v>204</v>
      </c>
      <c r="F203" s="36"/>
      <c r="G203" s="37"/>
      <c r="H203" s="38"/>
      <c r="I203" s="39"/>
      <c r="J203" s="40"/>
      <c r="K203" s="41"/>
      <c r="L203" s="42"/>
      <c r="M203" s="43"/>
      <c r="N203" s="44"/>
      <c r="O203" s="45"/>
      <c r="P203" s="46"/>
      <c r="Q203" s="47"/>
      <c r="R203" s="48"/>
      <c r="S203" s="486"/>
      <c r="T203" s="136">
        <f t="shared" ref="T203:T266" si="15">SUM(F203:S203)</f>
        <v>0</v>
      </c>
      <c r="U203" s="137">
        <f t="shared" ref="U203:U266" si="16">T203*D203</f>
        <v>0</v>
      </c>
      <c r="V203" s="138">
        <f t="shared" ref="V203:V266" si="17">T203*E203</f>
        <v>0</v>
      </c>
      <c r="W203" s="130"/>
      <c r="X203" s="130"/>
      <c r="Y203" s="130"/>
      <c r="Z203" s="130"/>
    </row>
    <row r="204" spans="1:26" ht="12" customHeight="1">
      <c r="A204" s="143" t="s">
        <v>480</v>
      </c>
      <c r="B204" s="139" t="s">
        <v>440</v>
      </c>
      <c r="C204" s="140" t="s">
        <v>275</v>
      </c>
      <c r="D204" s="141">
        <v>2</v>
      </c>
      <c r="E204" s="142">
        <v>143</v>
      </c>
      <c r="F204" s="36"/>
      <c r="G204" s="37"/>
      <c r="H204" s="38"/>
      <c r="I204" s="39"/>
      <c r="J204" s="40"/>
      <c r="K204" s="41"/>
      <c r="L204" s="42"/>
      <c r="M204" s="43"/>
      <c r="N204" s="44"/>
      <c r="O204" s="45"/>
      <c r="P204" s="46"/>
      <c r="Q204" s="47"/>
      <c r="R204" s="48"/>
      <c r="S204" s="486"/>
      <c r="T204" s="136">
        <f t="shared" si="15"/>
        <v>0</v>
      </c>
      <c r="U204" s="137">
        <f t="shared" si="16"/>
        <v>0</v>
      </c>
      <c r="V204" s="138">
        <f t="shared" si="17"/>
        <v>0</v>
      </c>
      <c r="W204" s="130"/>
      <c r="X204" s="130"/>
      <c r="Y204" s="130"/>
      <c r="Z204" s="130"/>
    </row>
    <row r="205" spans="1:26" ht="12" customHeight="1">
      <c r="A205" s="131"/>
      <c r="B205" s="139" t="s">
        <v>438</v>
      </c>
      <c r="C205" s="140" t="s">
        <v>276</v>
      </c>
      <c r="D205" s="141">
        <v>2</v>
      </c>
      <c r="E205" s="142">
        <v>127</v>
      </c>
      <c r="F205" s="36"/>
      <c r="G205" s="37"/>
      <c r="H205" s="38"/>
      <c r="I205" s="39"/>
      <c r="J205" s="40"/>
      <c r="K205" s="41"/>
      <c r="L205" s="42"/>
      <c r="M205" s="43"/>
      <c r="N205" s="44"/>
      <c r="O205" s="45"/>
      <c r="P205" s="46"/>
      <c r="Q205" s="47"/>
      <c r="R205" s="48"/>
      <c r="S205" s="486"/>
      <c r="T205" s="136">
        <f t="shared" si="15"/>
        <v>0</v>
      </c>
      <c r="U205" s="137">
        <f t="shared" si="16"/>
        <v>0</v>
      </c>
      <c r="V205" s="138">
        <f t="shared" si="17"/>
        <v>0</v>
      </c>
      <c r="W205" s="130"/>
      <c r="X205" s="130"/>
      <c r="Y205" s="130"/>
      <c r="Z205" s="130"/>
    </row>
    <row r="206" spans="1:26" ht="12" customHeight="1">
      <c r="A206" s="131"/>
      <c r="B206" s="139" t="s">
        <v>453</v>
      </c>
      <c r="C206" s="140" t="s">
        <v>277</v>
      </c>
      <c r="D206" s="141">
        <v>2</v>
      </c>
      <c r="E206" s="142">
        <v>95</v>
      </c>
      <c r="F206" s="36"/>
      <c r="G206" s="37"/>
      <c r="H206" s="38"/>
      <c r="I206" s="39"/>
      <c r="J206" s="40"/>
      <c r="K206" s="41"/>
      <c r="L206" s="42"/>
      <c r="M206" s="43"/>
      <c r="N206" s="44"/>
      <c r="O206" s="45"/>
      <c r="P206" s="46"/>
      <c r="Q206" s="47"/>
      <c r="R206" s="48"/>
      <c r="S206" s="486"/>
      <c r="T206" s="136">
        <f t="shared" si="15"/>
        <v>0</v>
      </c>
      <c r="U206" s="137">
        <f t="shared" si="16"/>
        <v>0</v>
      </c>
      <c r="V206" s="138">
        <f t="shared" si="17"/>
        <v>0</v>
      </c>
      <c r="W206" s="130"/>
      <c r="X206" s="130"/>
      <c r="Y206" s="130"/>
      <c r="Z206" s="130"/>
    </row>
    <row r="207" spans="1:26" ht="12" customHeight="1">
      <c r="A207" s="131"/>
      <c r="B207" s="139" t="s">
        <v>452</v>
      </c>
      <c r="C207" s="140" t="s">
        <v>278</v>
      </c>
      <c r="D207" s="141">
        <v>5</v>
      </c>
      <c r="E207" s="142">
        <v>66</v>
      </c>
      <c r="F207" s="36"/>
      <c r="G207" s="37"/>
      <c r="H207" s="38"/>
      <c r="I207" s="39"/>
      <c r="J207" s="40"/>
      <c r="K207" s="41"/>
      <c r="L207" s="42"/>
      <c r="M207" s="43"/>
      <c r="N207" s="44"/>
      <c r="O207" s="45"/>
      <c r="P207" s="46"/>
      <c r="Q207" s="47"/>
      <c r="R207" s="48"/>
      <c r="S207" s="486"/>
      <c r="T207" s="136">
        <f t="shared" si="15"/>
        <v>0</v>
      </c>
      <c r="U207" s="137">
        <f t="shared" si="16"/>
        <v>0</v>
      </c>
      <c r="V207" s="138">
        <f t="shared" si="17"/>
        <v>0</v>
      </c>
      <c r="W207" s="130"/>
      <c r="X207" s="130"/>
      <c r="Y207" s="130"/>
      <c r="Z207" s="130"/>
    </row>
    <row r="208" spans="1:26" ht="12" customHeight="1">
      <c r="A208" s="131"/>
      <c r="B208" s="139" t="s">
        <v>439</v>
      </c>
      <c r="C208" s="140" t="s">
        <v>279</v>
      </c>
      <c r="D208" s="141">
        <v>5</v>
      </c>
      <c r="E208" s="142">
        <v>39</v>
      </c>
      <c r="F208" s="36"/>
      <c r="G208" s="37"/>
      <c r="H208" s="38"/>
      <c r="I208" s="39"/>
      <c r="J208" s="40"/>
      <c r="K208" s="41"/>
      <c r="L208" s="42"/>
      <c r="M208" s="43"/>
      <c r="N208" s="44"/>
      <c r="O208" s="45"/>
      <c r="P208" s="46"/>
      <c r="Q208" s="47"/>
      <c r="R208" s="48"/>
      <c r="S208" s="486"/>
      <c r="T208" s="136">
        <f t="shared" si="15"/>
        <v>0</v>
      </c>
      <c r="U208" s="137">
        <f t="shared" si="16"/>
        <v>0</v>
      </c>
      <c r="V208" s="138">
        <f t="shared" si="17"/>
        <v>0</v>
      </c>
      <c r="W208" s="130"/>
      <c r="X208" s="130"/>
      <c r="Y208" s="130"/>
      <c r="Z208" s="130"/>
    </row>
    <row r="209" spans="1:26" ht="12" customHeight="1">
      <c r="A209" s="131"/>
      <c r="B209" s="139" t="s">
        <v>434</v>
      </c>
      <c r="C209" s="140" t="s">
        <v>280</v>
      </c>
      <c r="D209" s="141">
        <v>5</v>
      </c>
      <c r="E209" s="142">
        <v>31</v>
      </c>
      <c r="F209" s="36"/>
      <c r="G209" s="37"/>
      <c r="H209" s="38"/>
      <c r="I209" s="39"/>
      <c r="J209" s="40"/>
      <c r="K209" s="41"/>
      <c r="L209" s="42"/>
      <c r="M209" s="43"/>
      <c r="N209" s="44"/>
      <c r="O209" s="45"/>
      <c r="P209" s="46"/>
      <c r="Q209" s="47"/>
      <c r="R209" s="48"/>
      <c r="S209" s="486"/>
      <c r="T209" s="136">
        <f t="shared" si="15"/>
        <v>0</v>
      </c>
      <c r="U209" s="137">
        <f t="shared" si="16"/>
        <v>0</v>
      </c>
      <c r="V209" s="138">
        <f t="shared" si="17"/>
        <v>0</v>
      </c>
      <c r="W209" s="130"/>
      <c r="X209" s="130"/>
      <c r="Y209" s="130"/>
      <c r="Z209" s="130"/>
    </row>
    <row r="210" spans="1:26" ht="12" customHeight="1">
      <c r="A210" s="131"/>
      <c r="B210" s="139" t="s">
        <v>435</v>
      </c>
      <c r="C210" s="140" t="s">
        <v>281</v>
      </c>
      <c r="D210" s="141">
        <v>5</v>
      </c>
      <c r="E210" s="142">
        <v>29</v>
      </c>
      <c r="F210" s="36"/>
      <c r="G210" s="37"/>
      <c r="H210" s="38"/>
      <c r="I210" s="39"/>
      <c r="J210" s="40"/>
      <c r="K210" s="41"/>
      <c r="L210" s="42"/>
      <c r="M210" s="43"/>
      <c r="N210" s="44"/>
      <c r="O210" s="45"/>
      <c r="P210" s="46"/>
      <c r="Q210" s="47"/>
      <c r="R210" s="48"/>
      <c r="S210" s="486"/>
      <c r="T210" s="136">
        <f t="shared" si="15"/>
        <v>0</v>
      </c>
      <c r="U210" s="137">
        <f t="shared" si="16"/>
        <v>0</v>
      </c>
      <c r="V210" s="138">
        <f t="shared" si="17"/>
        <v>0</v>
      </c>
      <c r="W210" s="130"/>
      <c r="X210" s="130"/>
      <c r="Y210" s="130"/>
      <c r="Z210" s="130"/>
    </row>
    <row r="211" spans="1:26" ht="12" customHeight="1">
      <c r="A211" s="131"/>
      <c r="B211" s="139" t="s">
        <v>434</v>
      </c>
      <c r="C211" s="140" t="s">
        <v>282</v>
      </c>
      <c r="D211" s="141">
        <v>5</v>
      </c>
      <c r="E211" s="142">
        <v>36</v>
      </c>
      <c r="F211" s="36"/>
      <c r="G211" s="37"/>
      <c r="H211" s="38"/>
      <c r="I211" s="39"/>
      <c r="J211" s="40"/>
      <c r="K211" s="41"/>
      <c r="L211" s="42"/>
      <c r="M211" s="43"/>
      <c r="N211" s="44"/>
      <c r="O211" s="45"/>
      <c r="P211" s="46"/>
      <c r="Q211" s="47"/>
      <c r="R211" s="48"/>
      <c r="S211" s="486"/>
      <c r="T211" s="136">
        <f t="shared" si="15"/>
        <v>0</v>
      </c>
      <c r="U211" s="137">
        <f t="shared" si="16"/>
        <v>0</v>
      </c>
      <c r="V211" s="138">
        <f t="shared" si="17"/>
        <v>0</v>
      </c>
      <c r="W211" s="130"/>
      <c r="X211" s="130"/>
      <c r="Y211" s="130"/>
      <c r="Z211" s="130"/>
    </row>
    <row r="212" spans="1:26" ht="12" customHeight="1">
      <c r="A212" s="131"/>
      <c r="B212" s="139" t="s">
        <v>434</v>
      </c>
      <c r="C212" s="140" t="s">
        <v>283</v>
      </c>
      <c r="D212" s="141">
        <v>5</v>
      </c>
      <c r="E212" s="142">
        <v>34</v>
      </c>
      <c r="F212" s="36"/>
      <c r="G212" s="37"/>
      <c r="H212" s="38"/>
      <c r="I212" s="39"/>
      <c r="J212" s="40"/>
      <c r="K212" s="41"/>
      <c r="L212" s="42"/>
      <c r="M212" s="43"/>
      <c r="N212" s="44"/>
      <c r="O212" s="45"/>
      <c r="P212" s="46"/>
      <c r="Q212" s="47"/>
      <c r="R212" s="48"/>
      <c r="S212" s="486"/>
      <c r="T212" s="136">
        <f t="shared" si="15"/>
        <v>0</v>
      </c>
      <c r="U212" s="137">
        <f t="shared" si="16"/>
        <v>0</v>
      </c>
      <c r="V212" s="138">
        <f t="shared" si="17"/>
        <v>0</v>
      </c>
      <c r="W212" s="130"/>
      <c r="X212" s="130"/>
      <c r="Y212" s="130"/>
      <c r="Z212" s="130"/>
    </row>
    <row r="213" spans="1:26" ht="12" customHeight="1">
      <c r="A213" s="131"/>
      <c r="B213" s="139" t="s">
        <v>435</v>
      </c>
      <c r="C213" s="140" t="s">
        <v>416</v>
      </c>
      <c r="D213" s="141">
        <v>5</v>
      </c>
      <c r="E213" s="142">
        <v>31</v>
      </c>
      <c r="F213" s="36"/>
      <c r="G213" s="37"/>
      <c r="H213" s="38"/>
      <c r="I213" s="39"/>
      <c r="J213" s="40"/>
      <c r="K213" s="41"/>
      <c r="L213" s="42"/>
      <c r="M213" s="43"/>
      <c r="N213" s="44"/>
      <c r="O213" s="45"/>
      <c r="P213" s="46"/>
      <c r="Q213" s="47"/>
      <c r="R213" s="48"/>
      <c r="S213" s="486"/>
      <c r="T213" s="136">
        <f t="shared" si="15"/>
        <v>0</v>
      </c>
      <c r="U213" s="137">
        <f t="shared" si="16"/>
        <v>0</v>
      </c>
      <c r="V213" s="138">
        <f t="shared" si="17"/>
        <v>0</v>
      </c>
      <c r="W213" s="130"/>
      <c r="X213" s="130"/>
      <c r="Y213" s="130"/>
      <c r="Z213" s="130"/>
    </row>
    <row r="214" spans="1:26" ht="12" customHeight="1">
      <c r="A214" s="131"/>
      <c r="B214" s="139" t="s">
        <v>435</v>
      </c>
      <c r="C214" s="140" t="s">
        <v>284</v>
      </c>
      <c r="D214" s="141">
        <v>7</v>
      </c>
      <c r="E214" s="142">
        <v>33</v>
      </c>
      <c r="F214" s="36"/>
      <c r="G214" s="37"/>
      <c r="H214" s="38"/>
      <c r="I214" s="39"/>
      <c r="J214" s="40"/>
      <c r="K214" s="41"/>
      <c r="L214" s="42"/>
      <c r="M214" s="43"/>
      <c r="N214" s="44"/>
      <c r="O214" s="45"/>
      <c r="P214" s="46"/>
      <c r="Q214" s="47"/>
      <c r="R214" s="48"/>
      <c r="S214" s="486"/>
      <c r="T214" s="136">
        <f t="shared" si="15"/>
        <v>0</v>
      </c>
      <c r="U214" s="137">
        <f t="shared" si="16"/>
        <v>0</v>
      </c>
      <c r="V214" s="138">
        <f t="shared" si="17"/>
        <v>0</v>
      </c>
      <c r="W214" s="130"/>
      <c r="X214" s="130"/>
      <c r="Y214" s="130"/>
      <c r="Z214" s="130"/>
    </row>
    <row r="215" spans="1:26" ht="12" customHeight="1">
      <c r="A215" s="131"/>
      <c r="B215" s="139" t="s">
        <v>435</v>
      </c>
      <c r="C215" s="140" t="s">
        <v>285</v>
      </c>
      <c r="D215" s="141">
        <v>7</v>
      </c>
      <c r="E215" s="142">
        <v>34</v>
      </c>
      <c r="F215" s="36"/>
      <c r="G215" s="37"/>
      <c r="H215" s="38"/>
      <c r="I215" s="39"/>
      <c r="J215" s="40"/>
      <c r="K215" s="41"/>
      <c r="L215" s="42"/>
      <c r="M215" s="43"/>
      <c r="N215" s="44"/>
      <c r="O215" s="45"/>
      <c r="P215" s="46"/>
      <c r="Q215" s="47"/>
      <c r="R215" s="48"/>
      <c r="S215" s="486"/>
      <c r="T215" s="136">
        <f t="shared" si="15"/>
        <v>0</v>
      </c>
      <c r="U215" s="137">
        <f t="shared" si="16"/>
        <v>0</v>
      </c>
      <c r="V215" s="138">
        <f t="shared" si="17"/>
        <v>0</v>
      </c>
      <c r="W215" s="130"/>
      <c r="X215" s="130"/>
      <c r="Y215" s="130"/>
      <c r="Z215" s="130"/>
    </row>
    <row r="216" spans="1:26" ht="12" customHeight="1">
      <c r="A216" s="131"/>
      <c r="B216" s="139" t="s">
        <v>434</v>
      </c>
      <c r="C216" s="140" t="s">
        <v>286</v>
      </c>
      <c r="D216" s="141">
        <v>5</v>
      </c>
      <c r="E216" s="142">
        <v>36</v>
      </c>
      <c r="F216" s="36"/>
      <c r="G216" s="37"/>
      <c r="H216" s="38"/>
      <c r="I216" s="39"/>
      <c r="J216" s="40"/>
      <c r="K216" s="41"/>
      <c r="L216" s="42"/>
      <c r="M216" s="43"/>
      <c r="N216" s="44"/>
      <c r="O216" s="45"/>
      <c r="P216" s="46"/>
      <c r="Q216" s="47"/>
      <c r="R216" s="48"/>
      <c r="S216" s="486"/>
      <c r="T216" s="136">
        <f t="shared" si="15"/>
        <v>0</v>
      </c>
      <c r="U216" s="137">
        <f t="shared" si="16"/>
        <v>0</v>
      </c>
      <c r="V216" s="138">
        <f t="shared" si="17"/>
        <v>0</v>
      </c>
      <c r="W216" s="130"/>
      <c r="X216" s="130"/>
      <c r="Y216" s="130"/>
      <c r="Z216" s="130"/>
    </row>
    <row r="217" spans="1:26" ht="12" customHeight="1">
      <c r="A217" s="131"/>
      <c r="B217" s="139" t="s">
        <v>435</v>
      </c>
      <c r="C217" s="140" t="s">
        <v>287</v>
      </c>
      <c r="D217" s="141">
        <v>7</v>
      </c>
      <c r="E217" s="142">
        <v>36</v>
      </c>
      <c r="F217" s="36"/>
      <c r="G217" s="37"/>
      <c r="H217" s="38"/>
      <c r="I217" s="39"/>
      <c r="J217" s="40"/>
      <c r="K217" s="41"/>
      <c r="L217" s="42"/>
      <c r="M217" s="43"/>
      <c r="N217" s="44"/>
      <c r="O217" s="45"/>
      <c r="P217" s="46"/>
      <c r="Q217" s="47"/>
      <c r="R217" s="48"/>
      <c r="S217" s="486"/>
      <c r="T217" s="136">
        <f t="shared" si="15"/>
        <v>0</v>
      </c>
      <c r="U217" s="137">
        <f t="shared" si="16"/>
        <v>0</v>
      </c>
      <c r="V217" s="138">
        <f t="shared" si="17"/>
        <v>0</v>
      </c>
      <c r="W217" s="130"/>
      <c r="X217" s="130"/>
      <c r="Y217" s="130"/>
      <c r="Z217" s="130"/>
    </row>
    <row r="218" spans="1:26" ht="12" customHeight="1">
      <c r="A218" s="131"/>
      <c r="B218" s="139" t="s">
        <v>435</v>
      </c>
      <c r="C218" s="140" t="s">
        <v>288</v>
      </c>
      <c r="D218" s="141">
        <v>7</v>
      </c>
      <c r="E218" s="142">
        <v>33</v>
      </c>
      <c r="F218" s="36"/>
      <c r="G218" s="37"/>
      <c r="H218" s="38"/>
      <c r="I218" s="39"/>
      <c r="J218" s="40"/>
      <c r="K218" s="41"/>
      <c r="L218" s="42"/>
      <c r="M218" s="43"/>
      <c r="N218" s="44"/>
      <c r="O218" s="45"/>
      <c r="P218" s="46"/>
      <c r="Q218" s="47"/>
      <c r="R218" s="48"/>
      <c r="S218" s="486"/>
      <c r="T218" s="136">
        <f t="shared" si="15"/>
        <v>0</v>
      </c>
      <c r="U218" s="137">
        <f t="shared" si="16"/>
        <v>0</v>
      </c>
      <c r="V218" s="138">
        <f t="shared" si="17"/>
        <v>0</v>
      </c>
      <c r="W218" s="130"/>
      <c r="X218" s="130"/>
      <c r="Y218" s="130"/>
      <c r="Z218" s="130"/>
    </row>
    <row r="219" spans="1:26" ht="12" customHeight="1">
      <c r="A219" s="131"/>
      <c r="B219" s="139" t="s">
        <v>435</v>
      </c>
      <c r="C219" s="140" t="s">
        <v>289</v>
      </c>
      <c r="D219" s="141">
        <v>7</v>
      </c>
      <c r="E219" s="142">
        <v>33</v>
      </c>
      <c r="F219" s="36"/>
      <c r="G219" s="37"/>
      <c r="H219" s="38"/>
      <c r="I219" s="39"/>
      <c r="J219" s="40"/>
      <c r="K219" s="41"/>
      <c r="L219" s="42"/>
      <c r="M219" s="43"/>
      <c r="N219" s="44"/>
      <c r="O219" s="45"/>
      <c r="P219" s="46"/>
      <c r="Q219" s="47"/>
      <c r="R219" s="48"/>
      <c r="S219" s="486"/>
      <c r="T219" s="136">
        <f t="shared" si="15"/>
        <v>0</v>
      </c>
      <c r="U219" s="137">
        <f t="shared" si="16"/>
        <v>0</v>
      </c>
      <c r="V219" s="138">
        <f t="shared" si="17"/>
        <v>0</v>
      </c>
      <c r="W219" s="130"/>
      <c r="X219" s="130"/>
      <c r="Y219" s="130"/>
      <c r="Z219" s="130"/>
    </row>
    <row r="220" spans="1:26" ht="12" customHeight="1">
      <c r="A220" s="131"/>
      <c r="B220" s="139" t="s">
        <v>435</v>
      </c>
      <c r="C220" s="140" t="s">
        <v>290</v>
      </c>
      <c r="D220" s="141">
        <v>7</v>
      </c>
      <c r="E220" s="142">
        <v>32</v>
      </c>
      <c r="F220" s="36"/>
      <c r="G220" s="37"/>
      <c r="H220" s="38"/>
      <c r="I220" s="39"/>
      <c r="J220" s="40"/>
      <c r="K220" s="41"/>
      <c r="L220" s="42"/>
      <c r="M220" s="43"/>
      <c r="N220" s="44"/>
      <c r="O220" s="45"/>
      <c r="P220" s="46"/>
      <c r="Q220" s="47"/>
      <c r="R220" s="48"/>
      <c r="S220" s="486"/>
      <c r="T220" s="136">
        <f t="shared" si="15"/>
        <v>0</v>
      </c>
      <c r="U220" s="137">
        <f t="shared" si="16"/>
        <v>0</v>
      </c>
      <c r="V220" s="138">
        <f t="shared" si="17"/>
        <v>0</v>
      </c>
      <c r="W220" s="130"/>
      <c r="X220" s="130"/>
      <c r="Y220" s="130"/>
      <c r="Z220" s="130"/>
    </row>
    <row r="221" spans="1:26" ht="12" customHeight="1">
      <c r="A221" s="143" t="s">
        <v>479</v>
      </c>
      <c r="B221" s="139" t="s">
        <v>451</v>
      </c>
      <c r="C221" s="140" t="s">
        <v>291</v>
      </c>
      <c r="D221" s="141">
        <v>1</v>
      </c>
      <c r="E221" s="142">
        <v>196</v>
      </c>
      <c r="F221" s="36"/>
      <c r="G221" s="37"/>
      <c r="H221" s="38"/>
      <c r="I221" s="39"/>
      <c r="J221" s="40"/>
      <c r="K221" s="41"/>
      <c r="L221" s="42"/>
      <c r="M221" s="43"/>
      <c r="N221" s="44"/>
      <c r="O221" s="45"/>
      <c r="P221" s="46"/>
      <c r="Q221" s="47"/>
      <c r="R221" s="48"/>
      <c r="S221" s="486"/>
      <c r="T221" s="136">
        <f t="shared" si="15"/>
        <v>0</v>
      </c>
      <c r="U221" s="137">
        <f t="shared" si="16"/>
        <v>0</v>
      </c>
      <c r="V221" s="138">
        <f t="shared" si="17"/>
        <v>0</v>
      </c>
      <c r="W221" s="130"/>
      <c r="X221" s="130"/>
      <c r="Y221" s="130"/>
      <c r="Z221" s="130"/>
    </row>
    <row r="222" spans="1:26" ht="12" customHeight="1">
      <c r="A222" s="143" t="s">
        <v>480</v>
      </c>
      <c r="B222" s="139" t="s">
        <v>436</v>
      </c>
      <c r="C222" s="140" t="s">
        <v>292</v>
      </c>
      <c r="D222" s="141">
        <v>1</v>
      </c>
      <c r="E222" s="142">
        <v>183</v>
      </c>
      <c r="F222" s="36"/>
      <c r="G222" s="37"/>
      <c r="H222" s="38"/>
      <c r="I222" s="39"/>
      <c r="J222" s="40"/>
      <c r="K222" s="41"/>
      <c r="L222" s="42"/>
      <c r="M222" s="43"/>
      <c r="N222" s="44"/>
      <c r="O222" s="45"/>
      <c r="P222" s="46"/>
      <c r="Q222" s="47"/>
      <c r="R222" s="48"/>
      <c r="S222" s="486"/>
      <c r="T222" s="136">
        <f t="shared" si="15"/>
        <v>0</v>
      </c>
      <c r="U222" s="137">
        <f t="shared" si="16"/>
        <v>0</v>
      </c>
      <c r="V222" s="138">
        <f t="shared" si="17"/>
        <v>0</v>
      </c>
      <c r="W222" s="130"/>
      <c r="X222" s="130"/>
      <c r="Y222" s="130"/>
      <c r="Z222" s="130"/>
    </row>
    <row r="223" spans="1:26" ht="12" customHeight="1">
      <c r="A223" s="131"/>
      <c r="B223" s="139" t="s">
        <v>441</v>
      </c>
      <c r="C223" s="140" t="s">
        <v>417</v>
      </c>
      <c r="D223" s="141">
        <v>2</v>
      </c>
      <c r="E223" s="142">
        <v>257</v>
      </c>
      <c r="F223" s="36"/>
      <c r="G223" s="37"/>
      <c r="H223" s="38"/>
      <c r="I223" s="39"/>
      <c r="J223" s="40"/>
      <c r="K223" s="41"/>
      <c r="L223" s="42"/>
      <c r="M223" s="43"/>
      <c r="N223" s="44"/>
      <c r="O223" s="45"/>
      <c r="P223" s="46"/>
      <c r="Q223" s="47"/>
      <c r="R223" s="48"/>
      <c r="S223" s="486"/>
      <c r="T223" s="136">
        <f t="shared" si="15"/>
        <v>0</v>
      </c>
      <c r="U223" s="137">
        <f t="shared" si="16"/>
        <v>0</v>
      </c>
      <c r="V223" s="138">
        <f t="shared" si="17"/>
        <v>0</v>
      </c>
      <c r="W223" s="130"/>
      <c r="X223" s="130"/>
      <c r="Y223" s="130"/>
      <c r="Z223" s="130"/>
    </row>
    <row r="224" spans="1:26" ht="12" customHeight="1">
      <c r="A224" s="131"/>
      <c r="B224" s="139" t="s">
        <v>441</v>
      </c>
      <c r="C224" s="140" t="s">
        <v>293</v>
      </c>
      <c r="D224" s="141">
        <v>2</v>
      </c>
      <c r="E224" s="142">
        <v>223</v>
      </c>
      <c r="F224" s="36"/>
      <c r="G224" s="37"/>
      <c r="H224" s="38"/>
      <c r="I224" s="39"/>
      <c r="J224" s="40"/>
      <c r="K224" s="41"/>
      <c r="L224" s="42"/>
      <c r="M224" s="43"/>
      <c r="N224" s="44"/>
      <c r="O224" s="45"/>
      <c r="P224" s="46"/>
      <c r="Q224" s="47"/>
      <c r="R224" s="48"/>
      <c r="S224" s="486"/>
      <c r="T224" s="136">
        <f t="shared" si="15"/>
        <v>0</v>
      </c>
      <c r="U224" s="137">
        <f t="shared" si="16"/>
        <v>0</v>
      </c>
      <c r="V224" s="138">
        <f t="shared" si="17"/>
        <v>0</v>
      </c>
      <c r="W224" s="130"/>
      <c r="X224" s="130"/>
      <c r="Y224" s="130"/>
      <c r="Z224" s="130"/>
    </row>
    <row r="225" spans="1:26" ht="12" customHeight="1">
      <c r="A225" s="131"/>
      <c r="B225" s="139" t="s">
        <v>441</v>
      </c>
      <c r="C225" s="140" t="s">
        <v>294</v>
      </c>
      <c r="D225" s="141">
        <v>2</v>
      </c>
      <c r="E225" s="142">
        <v>175</v>
      </c>
      <c r="F225" s="36"/>
      <c r="G225" s="37"/>
      <c r="H225" s="38"/>
      <c r="I225" s="39"/>
      <c r="J225" s="40"/>
      <c r="K225" s="41"/>
      <c r="L225" s="42"/>
      <c r="M225" s="43"/>
      <c r="N225" s="44"/>
      <c r="O225" s="45"/>
      <c r="P225" s="46"/>
      <c r="Q225" s="47"/>
      <c r="R225" s="48"/>
      <c r="S225" s="486"/>
      <c r="T225" s="136">
        <f t="shared" si="15"/>
        <v>0</v>
      </c>
      <c r="U225" s="137">
        <f t="shared" si="16"/>
        <v>0</v>
      </c>
      <c r="V225" s="138">
        <f t="shared" si="17"/>
        <v>0</v>
      </c>
      <c r="W225" s="130"/>
      <c r="X225" s="130"/>
      <c r="Y225" s="130"/>
      <c r="Z225" s="130"/>
    </row>
    <row r="226" spans="1:26" ht="12" customHeight="1">
      <c r="A226" s="131"/>
      <c r="B226" s="139" t="s">
        <v>438</v>
      </c>
      <c r="C226" s="140" t="s">
        <v>295</v>
      </c>
      <c r="D226" s="141">
        <v>1</v>
      </c>
      <c r="E226" s="142">
        <v>129</v>
      </c>
      <c r="F226" s="36"/>
      <c r="G226" s="37"/>
      <c r="H226" s="38"/>
      <c r="I226" s="39"/>
      <c r="J226" s="40"/>
      <c r="K226" s="41"/>
      <c r="L226" s="42"/>
      <c r="M226" s="43"/>
      <c r="N226" s="44"/>
      <c r="O226" s="45"/>
      <c r="P226" s="46"/>
      <c r="Q226" s="47"/>
      <c r="R226" s="48"/>
      <c r="S226" s="486"/>
      <c r="T226" s="136">
        <f t="shared" si="15"/>
        <v>0</v>
      </c>
      <c r="U226" s="137">
        <f t="shared" si="16"/>
        <v>0</v>
      </c>
      <c r="V226" s="138">
        <f t="shared" si="17"/>
        <v>0</v>
      </c>
      <c r="W226" s="130"/>
      <c r="X226" s="130"/>
      <c r="Y226" s="130"/>
      <c r="Z226" s="130"/>
    </row>
    <row r="227" spans="1:26" ht="12" customHeight="1">
      <c r="A227" s="131"/>
      <c r="B227" s="139" t="s">
        <v>436</v>
      </c>
      <c r="C227" s="140" t="s">
        <v>296</v>
      </c>
      <c r="D227" s="141">
        <v>1</v>
      </c>
      <c r="E227" s="142">
        <v>170</v>
      </c>
      <c r="F227" s="36"/>
      <c r="G227" s="37"/>
      <c r="H227" s="38"/>
      <c r="I227" s="39"/>
      <c r="J227" s="40"/>
      <c r="K227" s="41"/>
      <c r="L227" s="42"/>
      <c r="M227" s="43"/>
      <c r="N227" s="44"/>
      <c r="O227" s="45"/>
      <c r="P227" s="46"/>
      <c r="Q227" s="47"/>
      <c r="R227" s="48"/>
      <c r="S227" s="486"/>
      <c r="T227" s="136">
        <f t="shared" si="15"/>
        <v>0</v>
      </c>
      <c r="U227" s="137">
        <f t="shared" si="16"/>
        <v>0</v>
      </c>
      <c r="V227" s="138">
        <f t="shared" si="17"/>
        <v>0</v>
      </c>
      <c r="W227" s="130"/>
      <c r="X227" s="130"/>
      <c r="Y227" s="130"/>
      <c r="Z227" s="130"/>
    </row>
    <row r="228" spans="1:26" ht="12" customHeight="1">
      <c r="A228" s="131"/>
      <c r="B228" s="139" t="s">
        <v>436</v>
      </c>
      <c r="C228" s="140" t="s">
        <v>297</v>
      </c>
      <c r="D228" s="141">
        <v>1</v>
      </c>
      <c r="E228" s="142">
        <v>158</v>
      </c>
      <c r="F228" s="36"/>
      <c r="G228" s="37"/>
      <c r="H228" s="38"/>
      <c r="I228" s="39"/>
      <c r="J228" s="40"/>
      <c r="K228" s="41"/>
      <c r="L228" s="42"/>
      <c r="M228" s="43"/>
      <c r="N228" s="44"/>
      <c r="O228" s="45"/>
      <c r="P228" s="46"/>
      <c r="Q228" s="47"/>
      <c r="R228" s="48"/>
      <c r="S228" s="486"/>
      <c r="T228" s="136">
        <f t="shared" si="15"/>
        <v>0</v>
      </c>
      <c r="U228" s="137">
        <f t="shared" si="16"/>
        <v>0</v>
      </c>
      <c r="V228" s="138">
        <f t="shared" si="17"/>
        <v>0</v>
      </c>
      <c r="W228" s="130"/>
      <c r="X228" s="130"/>
      <c r="Y228" s="130"/>
      <c r="Z228" s="130"/>
    </row>
    <row r="229" spans="1:26" ht="12" customHeight="1">
      <c r="A229" s="131"/>
      <c r="B229" s="139" t="s">
        <v>441</v>
      </c>
      <c r="C229" s="140" t="s">
        <v>298</v>
      </c>
      <c r="D229" s="141">
        <v>2</v>
      </c>
      <c r="E229" s="142">
        <v>252</v>
      </c>
      <c r="F229" s="36"/>
      <c r="G229" s="37"/>
      <c r="H229" s="38"/>
      <c r="I229" s="39"/>
      <c r="J229" s="40"/>
      <c r="K229" s="41"/>
      <c r="L229" s="42"/>
      <c r="M229" s="43"/>
      <c r="N229" s="44"/>
      <c r="O229" s="45"/>
      <c r="P229" s="46"/>
      <c r="Q229" s="47"/>
      <c r="R229" s="48"/>
      <c r="S229" s="486"/>
      <c r="T229" s="136">
        <f t="shared" si="15"/>
        <v>0</v>
      </c>
      <c r="U229" s="137">
        <f t="shared" si="16"/>
        <v>0</v>
      </c>
      <c r="V229" s="138">
        <f t="shared" si="17"/>
        <v>0</v>
      </c>
      <c r="W229" s="130"/>
      <c r="X229" s="130"/>
      <c r="Y229" s="130"/>
      <c r="Z229" s="130"/>
    </row>
    <row r="230" spans="1:26" ht="12" customHeight="1">
      <c r="A230" s="131"/>
      <c r="B230" s="139" t="s">
        <v>440</v>
      </c>
      <c r="C230" s="140" t="s">
        <v>299</v>
      </c>
      <c r="D230" s="141">
        <v>2</v>
      </c>
      <c r="E230" s="142">
        <v>269</v>
      </c>
      <c r="F230" s="36"/>
      <c r="G230" s="37"/>
      <c r="H230" s="38"/>
      <c r="I230" s="39"/>
      <c r="J230" s="40"/>
      <c r="K230" s="41"/>
      <c r="L230" s="42"/>
      <c r="M230" s="43"/>
      <c r="N230" s="44"/>
      <c r="O230" s="45"/>
      <c r="P230" s="46"/>
      <c r="Q230" s="47"/>
      <c r="R230" s="48"/>
      <c r="S230" s="486"/>
      <c r="T230" s="136">
        <f t="shared" si="15"/>
        <v>0</v>
      </c>
      <c r="U230" s="137">
        <f t="shared" si="16"/>
        <v>0</v>
      </c>
      <c r="V230" s="138">
        <f t="shared" si="17"/>
        <v>0</v>
      </c>
      <c r="W230" s="130"/>
      <c r="X230" s="130"/>
      <c r="Y230" s="130"/>
      <c r="Z230" s="130"/>
    </row>
    <row r="231" spans="1:26" ht="12" customHeight="1">
      <c r="A231" s="131"/>
      <c r="B231" s="139" t="s">
        <v>441</v>
      </c>
      <c r="C231" s="140" t="s">
        <v>300</v>
      </c>
      <c r="D231" s="141">
        <v>2</v>
      </c>
      <c r="E231" s="142">
        <v>200</v>
      </c>
      <c r="F231" s="36"/>
      <c r="G231" s="37"/>
      <c r="H231" s="38"/>
      <c r="I231" s="39"/>
      <c r="J231" s="40"/>
      <c r="K231" s="41"/>
      <c r="L231" s="42"/>
      <c r="M231" s="43"/>
      <c r="N231" s="44"/>
      <c r="O231" s="45"/>
      <c r="P231" s="46"/>
      <c r="Q231" s="47"/>
      <c r="R231" s="48"/>
      <c r="S231" s="486"/>
      <c r="T231" s="136">
        <f t="shared" si="15"/>
        <v>0</v>
      </c>
      <c r="U231" s="137">
        <f t="shared" si="16"/>
        <v>0</v>
      </c>
      <c r="V231" s="138">
        <f t="shared" si="17"/>
        <v>0</v>
      </c>
      <c r="W231" s="130"/>
      <c r="X231" s="130"/>
      <c r="Y231" s="130"/>
      <c r="Z231" s="130"/>
    </row>
    <row r="232" spans="1:26" ht="12" customHeight="1">
      <c r="A232" s="131"/>
      <c r="B232" s="139" t="s">
        <v>440</v>
      </c>
      <c r="C232" s="140" t="s">
        <v>418</v>
      </c>
      <c r="D232" s="141">
        <v>3</v>
      </c>
      <c r="E232" s="142">
        <v>286</v>
      </c>
      <c r="F232" s="36"/>
      <c r="G232" s="37"/>
      <c r="H232" s="38"/>
      <c r="I232" s="39"/>
      <c r="J232" s="40"/>
      <c r="K232" s="41"/>
      <c r="L232" s="42"/>
      <c r="M232" s="43"/>
      <c r="N232" s="44"/>
      <c r="O232" s="45"/>
      <c r="P232" s="46"/>
      <c r="Q232" s="47"/>
      <c r="R232" s="48"/>
      <c r="S232" s="486"/>
      <c r="T232" s="136">
        <f t="shared" si="15"/>
        <v>0</v>
      </c>
      <c r="U232" s="137">
        <f t="shared" si="16"/>
        <v>0</v>
      </c>
      <c r="V232" s="138">
        <f t="shared" si="17"/>
        <v>0</v>
      </c>
      <c r="W232" s="130"/>
      <c r="X232" s="130"/>
      <c r="Y232" s="130"/>
      <c r="Z232" s="130"/>
    </row>
    <row r="233" spans="1:26" ht="12" customHeight="1">
      <c r="A233" s="131"/>
      <c r="B233" s="139" t="s">
        <v>440</v>
      </c>
      <c r="C233" s="140" t="s">
        <v>301</v>
      </c>
      <c r="D233" s="141">
        <v>2</v>
      </c>
      <c r="E233" s="142">
        <v>196</v>
      </c>
      <c r="F233" s="36"/>
      <c r="G233" s="37"/>
      <c r="H233" s="38"/>
      <c r="I233" s="39"/>
      <c r="J233" s="40"/>
      <c r="K233" s="41"/>
      <c r="L233" s="42"/>
      <c r="M233" s="43"/>
      <c r="N233" s="44"/>
      <c r="O233" s="45"/>
      <c r="P233" s="46"/>
      <c r="Q233" s="47"/>
      <c r="R233" s="48"/>
      <c r="S233" s="486"/>
      <c r="T233" s="136">
        <f t="shared" si="15"/>
        <v>0</v>
      </c>
      <c r="U233" s="137">
        <f t="shared" si="16"/>
        <v>0</v>
      </c>
      <c r="V233" s="138">
        <f t="shared" si="17"/>
        <v>0</v>
      </c>
      <c r="W233" s="130"/>
      <c r="X233" s="130"/>
      <c r="Y233" s="130"/>
      <c r="Z233" s="130"/>
    </row>
    <row r="234" spans="1:26" ht="12" customHeight="1">
      <c r="A234" s="131"/>
      <c r="B234" s="139" t="s">
        <v>440</v>
      </c>
      <c r="C234" s="140" t="s">
        <v>302</v>
      </c>
      <c r="D234" s="141">
        <v>2</v>
      </c>
      <c r="E234" s="142">
        <v>135</v>
      </c>
      <c r="F234" s="36"/>
      <c r="G234" s="37"/>
      <c r="H234" s="38"/>
      <c r="I234" s="39"/>
      <c r="J234" s="40"/>
      <c r="K234" s="41"/>
      <c r="L234" s="42"/>
      <c r="M234" s="43"/>
      <c r="N234" s="44"/>
      <c r="O234" s="45"/>
      <c r="P234" s="46"/>
      <c r="Q234" s="47"/>
      <c r="R234" s="48"/>
      <c r="S234" s="486"/>
      <c r="T234" s="136">
        <f t="shared" si="15"/>
        <v>0</v>
      </c>
      <c r="U234" s="137">
        <f t="shared" si="16"/>
        <v>0</v>
      </c>
      <c r="V234" s="138">
        <f t="shared" si="17"/>
        <v>0</v>
      </c>
      <c r="W234" s="130"/>
      <c r="X234" s="130"/>
      <c r="Y234" s="130"/>
      <c r="Z234" s="130"/>
    </row>
    <row r="235" spans="1:26" ht="12" customHeight="1">
      <c r="A235" s="131"/>
      <c r="B235" s="139" t="s">
        <v>438</v>
      </c>
      <c r="C235" s="140" t="s">
        <v>303</v>
      </c>
      <c r="D235" s="141">
        <v>2</v>
      </c>
      <c r="E235" s="142">
        <v>168</v>
      </c>
      <c r="F235" s="36"/>
      <c r="G235" s="37"/>
      <c r="H235" s="38"/>
      <c r="I235" s="39"/>
      <c r="J235" s="40"/>
      <c r="K235" s="41"/>
      <c r="L235" s="42"/>
      <c r="M235" s="43"/>
      <c r="N235" s="44"/>
      <c r="O235" s="45"/>
      <c r="P235" s="46"/>
      <c r="Q235" s="47"/>
      <c r="R235" s="48"/>
      <c r="S235" s="486"/>
      <c r="T235" s="136">
        <f t="shared" si="15"/>
        <v>0</v>
      </c>
      <c r="U235" s="137">
        <f t="shared" si="16"/>
        <v>0</v>
      </c>
      <c r="V235" s="138">
        <f t="shared" si="17"/>
        <v>0</v>
      </c>
      <c r="W235" s="130"/>
      <c r="X235" s="130"/>
      <c r="Y235" s="130"/>
      <c r="Z235" s="130"/>
    </row>
    <row r="236" spans="1:26" ht="12" customHeight="1">
      <c r="A236" s="131"/>
      <c r="B236" s="139" t="s">
        <v>453</v>
      </c>
      <c r="C236" s="140" t="s">
        <v>304</v>
      </c>
      <c r="D236" s="141">
        <v>3</v>
      </c>
      <c r="E236" s="142">
        <v>143</v>
      </c>
      <c r="F236" s="36"/>
      <c r="G236" s="37"/>
      <c r="H236" s="38"/>
      <c r="I236" s="39"/>
      <c r="J236" s="40"/>
      <c r="K236" s="41"/>
      <c r="L236" s="42"/>
      <c r="M236" s="43"/>
      <c r="N236" s="44"/>
      <c r="O236" s="45"/>
      <c r="P236" s="46"/>
      <c r="Q236" s="47"/>
      <c r="R236" s="48"/>
      <c r="S236" s="486"/>
      <c r="T236" s="136">
        <f t="shared" si="15"/>
        <v>0</v>
      </c>
      <c r="U236" s="137">
        <f t="shared" si="16"/>
        <v>0</v>
      </c>
      <c r="V236" s="138">
        <f t="shared" si="17"/>
        <v>0</v>
      </c>
      <c r="W236" s="130"/>
      <c r="X236" s="130"/>
      <c r="Y236" s="130"/>
      <c r="Z236" s="130"/>
    </row>
    <row r="237" spans="1:26" ht="12" customHeight="1">
      <c r="A237" s="131"/>
      <c r="B237" s="139" t="s">
        <v>451</v>
      </c>
      <c r="C237" s="140" t="s">
        <v>305</v>
      </c>
      <c r="D237" s="141">
        <v>1</v>
      </c>
      <c r="E237" s="142">
        <v>219</v>
      </c>
      <c r="F237" s="36"/>
      <c r="G237" s="37"/>
      <c r="H237" s="38"/>
      <c r="I237" s="39"/>
      <c r="J237" s="40"/>
      <c r="K237" s="41"/>
      <c r="L237" s="42"/>
      <c r="M237" s="43"/>
      <c r="N237" s="44"/>
      <c r="O237" s="45"/>
      <c r="P237" s="46"/>
      <c r="Q237" s="47"/>
      <c r="R237" s="48"/>
      <c r="S237" s="486"/>
      <c r="T237" s="136">
        <f t="shared" si="15"/>
        <v>0</v>
      </c>
      <c r="U237" s="137">
        <f t="shared" si="16"/>
        <v>0</v>
      </c>
      <c r="V237" s="138">
        <f t="shared" si="17"/>
        <v>0</v>
      </c>
      <c r="W237" s="130"/>
      <c r="X237" s="130"/>
      <c r="Y237" s="130"/>
      <c r="Z237" s="130"/>
    </row>
    <row r="238" spans="1:26" ht="12" customHeight="1">
      <c r="A238" s="131"/>
      <c r="B238" s="139" t="s">
        <v>440</v>
      </c>
      <c r="C238" s="140" t="s">
        <v>306</v>
      </c>
      <c r="D238" s="141">
        <v>2</v>
      </c>
      <c r="E238" s="142">
        <v>201</v>
      </c>
      <c r="F238" s="36"/>
      <c r="G238" s="37"/>
      <c r="H238" s="38"/>
      <c r="I238" s="39"/>
      <c r="J238" s="40"/>
      <c r="K238" s="41"/>
      <c r="L238" s="42"/>
      <c r="M238" s="43"/>
      <c r="N238" s="44"/>
      <c r="O238" s="45"/>
      <c r="P238" s="46"/>
      <c r="Q238" s="47"/>
      <c r="R238" s="48"/>
      <c r="S238" s="486"/>
      <c r="T238" s="136">
        <f t="shared" si="15"/>
        <v>0</v>
      </c>
      <c r="U238" s="137">
        <f t="shared" si="16"/>
        <v>0</v>
      </c>
      <c r="V238" s="138">
        <f t="shared" si="17"/>
        <v>0</v>
      </c>
      <c r="W238" s="130"/>
      <c r="X238" s="130"/>
      <c r="Y238" s="130"/>
      <c r="Z238" s="130"/>
    </row>
    <row r="239" spans="1:26" ht="12" customHeight="1">
      <c r="A239" s="131"/>
      <c r="B239" s="139" t="s">
        <v>430</v>
      </c>
      <c r="C239" s="140" t="s">
        <v>307</v>
      </c>
      <c r="D239" s="141">
        <v>6</v>
      </c>
      <c r="E239" s="142">
        <v>221</v>
      </c>
      <c r="F239" s="36"/>
      <c r="G239" s="37"/>
      <c r="H239" s="38"/>
      <c r="I239" s="39"/>
      <c r="J239" s="40"/>
      <c r="K239" s="41"/>
      <c r="L239" s="42"/>
      <c r="M239" s="43"/>
      <c r="N239" s="44"/>
      <c r="O239" s="45"/>
      <c r="P239" s="46"/>
      <c r="Q239" s="47"/>
      <c r="R239" s="48"/>
      <c r="S239" s="486"/>
      <c r="T239" s="136">
        <f t="shared" si="15"/>
        <v>0</v>
      </c>
      <c r="U239" s="137">
        <f t="shared" si="16"/>
        <v>0</v>
      </c>
      <c r="V239" s="138">
        <f t="shared" si="17"/>
        <v>0</v>
      </c>
      <c r="W239" s="130"/>
      <c r="X239" s="130"/>
      <c r="Y239" s="130"/>
      <c r="Z239" s="130"/>
    </row>
    <row r="240" spans="1:26" ht="12" customHeight="1">
      <c r="A240" s="131"/>
      <c r="B240" s="139" t="s">
        <v>428</v>
      </c>
      <c r="C240" s="140" t="s">
        <v>308</v>
      </c>
      <c r="D240" s="141">
        <v>6</v>
      </c>
      <c r="E240" s="142">
        <v>90</v>
      </c>
      <c r="F240" s="36"/>
      <c r="G240" s="37"/>
      <c r="H240" s="38"/>
      <c r="I240" s="39"/>
      <c r="J240" s="40"/>
      <c r="K240" s="41"/>
      <c r="L240" s="42"/>
      <c r="M240" s="43"/>
      <c r="N240" s="44"/>
      <c r="O240" s="45"/>
      <c r="P240" s="46"/>
      <c r="Q240" s="47"/>
      <c r="R240" s="48"/>
      <c r="S240" s="486"/>
      <c r="T240" s="136">
        <f t="shared" si="15"/>
        <v>0</v>
      </c>
      <c r="U240" s="137">
        <f t="shared" si="16"/>
        <v>0</v>
      </c>
      <c r="V240" s="138">
        <f t="shared" si="17"/>
        <v>0</v>
      </c>
      <c r="W240" s="130"/>
      <c r="X240" s="130"/>
      <c r="Y240" s="130"/>
      <c r="Z240" s="130"/>
    </row>
    <row r="241" spans="1:26" ht="12" customHeight="1">
      <c r="A241" s="143" t="s">
        <v>479</v>
      </c>
      <c r="B241" s="139" t="s">
        <v>451</v>
      </c>
      <c r="C241" s="140" t="s">
        <v>309</v>
      </c>
      <c r="D241" s="141">
        <v>1</v>
      </c>
      <c r="E241" s="142">
        <v>148</v>
      </c>
      <c r="F241" s="36"/>
      <c r="G241" s="37"/>
      <c r="H241" s="38"/>
      <c r="I241" s="39"/>
      <c r="J241" s="40"/>
      <c r="K241" s="41"/>
      <c r="L241" s="42"/>
      <c r="M241" s="43"/>
      <c r="N241" s="44"/>
      <c r="O241" s="45"/>
      <c r="P241" s="46"/>
      <c r="Q241" s="47"/>
      <c r="R241" s="48"/>
      <c r="S241" s="486"/>
      <c r="T241" s="136">
        <f t="shared" si="15"/>
        <v>0</v>
      </c>
      <c r="U241" s="137">
        <f t="shared" si="16"/>
        <v>0</v>
      </c>
      <c r="V241" s="138">
        <f t="shared" si="17"/>
        <v>0</v>
      </c>
      <c r="W241" s="130"/>
      <c r="X241" s="130"/>
      <c r="Y241" s="130"/>
      <c r="Z241" s="130"/>
    </row>
    <row r="242" spans="1:26" ht="12" customHeight="1">
      <c r="A242" s="143" t="s">
        <v>480</v>
      </c>
      <c r="B242" s="139" t="s">
        <v>441</v>
      </c>
      <c r="C242" s="140" t="s">
        <v>419</v>
      </c>
      <c r="D242" s="141">
        <v>2</v>
      </c>
      <c r="E242" s="142">
        <v>169</v>
      </c>
      <c r="F242" s="36"/>
      <c r="G242" s="37"/>
      <c r="H242" s="38"/>
      <c r="I242" s="39"/>
      <c r="J242" s="40"/>
      <c r="K242" s="41"/>
      <c r="L242" s="42"/>
      <c r="M242" s="43"/>
      <c r="N242" s="44"/>
      <c r="O242" s="45"/>
      <c r="P242" s="46"/>
      <c r="Q242" s="47"/>
      <c r="R242" s="48"/>
      <c r="S242" s="486"/>
      <c r="T242" s="136">
        <f t="shared" si="15"/>
        <v>0</v>
      </c>
      <c r="U242" s="137">
        <f t="shared" si="16"/>
        <v>0</v>
      </c>
      <c r="V242" s="138">
        <f t="shared" si="17"/>
        <v>0</v>
      </c>
      <c r="W242" s="130"/>
      <c r="X242" s="130"/>
      <c r="Y242" s="130"/>
      <c r="Z242" s="130"/>
    </row>
    <row r="243" spans="1:26" ht="12" customHeight="1">
      <c r="A243" s="131"/>
      <c r="B243" s="139" t="s">
        <v>429</v>
      </c>
      <c r="C243" s="140" t="s">
        <v>310</v>
      </c>
      <c r="D243" s="141">
        <v>3</v>
      </c>
      <c r="E243" s="142">
        <v>168</v>
      </c>
      <c r="F243" s="36"/>
      <c r="G243" s="37"/>
      <c r="H243" s="38"/>
      <c r="I243" s="39"/>
      <c r="J243" s="40"/>
      <c r="K243" s="41"/>
      <c r="L243" s="42"/>
      <c r="M243" s="43"/>
      <c r="N243" s="44"/>
      <c r="O243" s="45"/>
      <c r="P243" s="46"/>
      <c r="Q243" s="47"/>
      <c r="R243" s="48"/>
      <c r="S243" s="486"/>
      <c r="T243" s="136">
        <f t="shared" si="15"/>
        <v>0</v>
      </c>
      <c r="U243" s="137">
        <f t="shared" si="16"/>
        <v>0</v>
      </c>
      <c r="V243" s="138">
        <f t="shared" si="17"/>
        <v>0</v>
      </c>
      <c r="W243" s="130"/>
      <c r="X243" s="130"/>
      <c r="Y243" s="130"/>
      <c r="Z243" s="130"/>
    </row>
    <row r="244" spans="1:26" ht="12" customHeight="1">
      <c r="A244" s="131"/>
      <c r="B244" s="139" t="s">
        <v>432</v>
      </c>
      <c r="C244" s="140" t="s">
        <v>311</v>
      </c>
      <c r="D244" s="141">
        <v>6</v>
      </c>
      <c r="E244" s="142">
        <v>61</v>
      </c>
      <c r="F244" s="36"/>
      <c r="G244" s="37"/>
      <c r="H244" s="38"/>
      <c r="I244" s="39"/>
      <c r="J244" s="40"/>
      <c r="K244" s="41"/>
      <c r="L244" s="42"/>
      <c r="M244" s="43"/>
      <c r="N244" s="44"/>
      <c r="O244" s="45"/>
      <c r="P244" s="46"/>
      <c r="Q244" s="47"/>
      <c r="R244" s="48"/>
      <c r="S244" s="486"/>
      <c r="T244" s="136">
        <f t="shared" si="15"/>
        <v>0</v>
      </c>
      <c r="U244" s="137">
        <f t="shared" si="16"/>
        <v>0</v>
      </c>
      <c r="V244" s="138">
        <f t="shared" si="17"/>
        <v>0</v>
      </c>
      <c r="W244" s="130"/>
      <c r="X244" s="130"/>
      <c r="Y244" s="130"/>
      <c r="Z244" s="130"/>
    </row>
    <row r="245" spans="1:26" ht="12" customHeight="1">
      <c r="A245" s="131"/>
      <c r="B245" s="139" t="s">
        <v>432</v>
      </c>
      <c r="C245" s="140" t="s">
        <v>312</v>
      </c>
      <c r="D245" s="141">
        <v>6</v>
      </c>
      <c r="E245" s="142">
        <v>54</v>
      </c>
      <c r="F245" s="36"/>
      <c r="G245" s="37"/>
      <c r="H245" s="38"/>
      <c r="I245" s="39"/>
      <c r="J245" s="40"/>
      <c r="K245" s="41"/>
      <c r="L245" s="42"/>
      <c r="M245" s="43"/>
      <c r="N245" s="44"/>
      <c r="O245" s="45"/>
      <c r="P245" s="46"/>
      <c r="Q245" s="47"/>
      <c r="R245" s="48"/>
      <c r="S245" s="486"/>
      <c r="T245" s="136">
        <f t="shared" si="15"/>
        <v>0</v>
      </c>
      <c r="U245" s="137">
        <f t="shared" si="16"/>
        <v>0</v>
      </c>
      <c r="V245" s="138">
        <f t="shared" si="17"/>
        <v>0</v>
      </c>
      <c r="W245" s="130"/>
      <c r="X245" s="130"/>
      <c r="Y245" s="130"/>
      <c r="Z245" s="130"/>
    </row>
    <row r="246" spans="1:26" ht="12" customHeight="1">
      <c r="A246" s="131"/>
      <c r="B246" s="139" t="s">
        <v>439</v>
      </c>
      <c r="C246" s="140" t="s">
        <v>420</v>
      </c>
      <c r="D246" s="141">
        <v>6</v>
      </c>
      <c r="E246" s="142">
        <v>44</v>
      </c>
      <c r="F246" s="36"/>
      <c r="G246" s="37"/>
      <c r="H246" s="38"/>
      <c r="I246" s="39"/>
      <c r="J246" s="40"/>
      <c r="K246" s="41"/>
      <c r="L246" s="42"/>
      <c r="M246" s="43"/>
      <c r="N246" s="44"/>
      <c r="O246" s="45"/>
      <c r="P246" s="46"/>
      <c r="Q246" s="47"/>
      <c r="R246" s="48"/>
      <c r="S246" s="486"/>
      <c r="T246" s="136">
        <f t="shared" si="15"/>
        <v>0</v>
      </c>
      <c r="U246" s="137">
        <f t="shared" si="16"/>
        <v>0</v>
      </c>
      <c r="V246" s="138">
        <f t="shared" si="17"/>
        <v>0</v>
      </c>
      <c r="W246" s="130"/>
      <c r="X246" s="130"/>
      <c r="Y246" s="130"/>
      <c r="Z246" s="130"/>
    </row>
    <row r="247" spans="1:26" ht="12" customHeight="1">
      <c r="A247" s="131"/>
      <c r="B247" s="139" t="s">
        <v>2</v>
      </c>
      <c r="C247" s="140" t="s">
        <v>313</v>
      </c>
      <c r="D247" s="141">
        <v>3</v>
      </c>
      <c r="E247" s="142">
        <v>141</v>
      </c>
      <c r="F247" s="36"/>
      <c r="G247" s="37"/>
      <c r="H247" s="38"/>
      <c r="I247" s="39"/>
      <c r="J247" s="40"/>
      <c r="K247" s="41"/>
      <c r="L247" s="42"/>
      <c r="M247" s="43"/>
      <c r="N247" s="44"/>
      <c r="O247" s="45"/>
      <c r="P247" s="46"/>
      <c r="Q247" s="47"/>
      <c r="R247" s="48"/>
      <c r="S247" s="486"/>
      <c r="T247" s="136">
        <f t="shared" si="15"/>
        <v>0</v>
      </c>
      <c r="U247" s="137">
        <f t="shared" si="16"/>
        <v>0</v>
      </c>
      <c r="V247" s="138">
        <f t="shared" si="17"/>
        <v>0</v>
      </c>
      <c r="W247" s="130"/>
      <c r="X247" s="130"/>
      <c r="Y247" s="130"/>
      <c r="Z247" s="130"/>
    </row>
    <row r="248" spans="1:26" ht="12" customHeight="1">
      <c r="A248" s="131"/>
      <c r="B248" s="139" t="s">
        <v>429</v>
      </c>
      <c r="C248" s="140" t="s">
        <v>314</v>
      </c>
      <c r="D248" s="141">
        <v>3</v>
      </c>
      <c r="E248" s="142">
        <v>123</v>
      </c>
      <c r="F248" s="36"/>
      <c r="G248" s="37"/>
      <c r="H248" s="38"/>
      <c r="I248" s="39"/>
      <c r="J248" s="40"/>
      <c r="K248" s="41"/>
      <c r="L248" s="42"/>
      <c r="M248" s="43"/>
      <c r="N248" s="44"/>
      <c r="O248" s="45"/>
      <c r="P248" s="46"/>
      <c r="Q248" s="47"/>
      <c r="R248" s="48"/>
      <c r="S248" s="486"/>
      <c r="T248" s="136">
        <f t="shared" si="15"/>
        <v>0</v>
      </c>
      <c r="U248" s="137">
        <f t="shared" si="16"/>
        <v>0</v>
      </c>
      <c r="V248" s="138">
        <f t="shared" si="17"/>
        <v>0</v>
      </c>
      <c r="W248" s="130"/>
      <c r="X248" s="130"/>
      <c r="Y248" s="130"/>
      <c r="Z248" s="130"/>
    </row>
    <row r="249" spans="1:26" ht="12" customHeight="1">
      <c r="A249" s="131"/>
      <c r="B249" s="139" t="s">
        <v>429</v>
      </c>
      <c r="C249" s="140" t="s">
        <v>315</v>
      </c>
      <c r="D249" s="141">
        <v>4</v>
      </c>
      <c r="E249" s="142">
        <v>166</v>
      </c>
      <c r="F249" s="36"/>
      <c r="G249" s="37"/>
      <c r="H249" s="38"/>
      <c r="I249" s="39"/>
      <c r="J249" s="40"/>
      <c r="K249" s="41"/>
      <c r="L249" s="42"/>
      <c r="M249" s="43"/>
      <c r="N249" s="44"/>
      <c r="O249" s="45"/>
      <c r="P249" s="46"/>
      <c r="Q249" s="47"/>
      <c r="R249" s="48"/>
      <c r="S249" s="486"/>
      <c r="T249" s="136">
        <f t="shared" si="15"/>
        <v>0</v>
      </c>
      <c r="U249" s="137">
        <f t="shared" si="16"/>
        <v>0</v>
      </c>
      <c r="V249" s="138">
        <f t="shared" si="17"/>
        <v>0</v>
      </c>
      <c r="W249" s="130"/>
      <c r="X249" s="130"/>
      <c r="Y249" s="130"/>
      <c r="Z249" s="130"/>
    </row>
    <row r="250" spans="1:26" ht="12" customHeight="1">
      <c r="B250" s="139" t="s">
        <v>429</v>
      </c>
      <c r="C250" s="140" t="s">
        <v>316</v>
      </c>
      <c r="D250" s="141">
        <v>5</v>
      </c>
      <c r="E250" s="142">
        <v>139</v>
      </c>
      <c r="F250" s="36"/>
      <c r="G250" s="37"/>
      <c r="H250" s="38"/>
      <c r="I250" s="39"/>
      <c r="J250" s="40"/>
      <c r="K250" s="41"/>
      <c r="L250" s="42"/>
      <c r="M250" s="43"/>
      <c r="N250" s="44"/>
      <c r="O250" s="45"/>
      <c r="P250" s="46"/>
      <c r="Q250" s="47"/>
      <c r="R250" s="48"/>
      <c r="S250" s="486"/>
      <c r="T250" s="136">
        <f t="shared" si="15"/>
        <v>0</v>
      </c>
      <c r="U250" s="137">
        <f t="shared" si="16"/>
        <v>0</v>
      </c>
      <c r="V250" s="138">
        <f t="shared" si="17"/>
        <v>0</v>
      </c>
      <c r="W250" s="130"/>
      <c r="X250" s="130"/>
      <c r="Y250" s="130"/>
      <c r="Z250" s="130"/>
    </row>
    <row r="251" spans="1:26" ht="12" customHeight="1">
      <c r="A251" s="131"/>
      <c r="B251" s="139" t="s">
        <v>430</v>
      </c>
      <c r="C251" s="140" t="s">
        <v>317</v>
      </c>
      <c r="D251" s="141">
        <v>6</v>
      </c>
      <c r="E251" s="142">
        <v>147</v>
      </c>
      <c r="F251" s="36"/>
      <c r="G251" s="37"/>
      <c r="H251" s="38"/>
      <c r="I251" s="39"/>
      <c r="J251" s="40"/>
      <c r="K251" s="41"/>
      <c r="L251" s="42"/>
      <c r="M251" s="43"/>
      <c r="N251" s="44"/>
      <c r="O251" s="45"/>
      <c r="P251" s="46"/>
      <c r="Q251" s="47"/>
      <c r="R251" s="48"/>
      <c r="S251" s="486"/>
      <c r="T251" s="136">
        <f t="shared" si="15"/>
        <v>0</v>
      </c>
      <c r="U251" s="137">
        <f t="shared" si="16"/>
        <v>0</v>
      </c>
      <c r="V251" s="138">
        <f t="shared" si="17"/>
        <v>0</v>
      </c>
      <c r="W251" s="130"/>
      <c r="X251" s="130"/>
      <c r="Y251" s="130"/>
      <c r="Z251" s="130"/>
    </row>
    <row r="252" spans="1:26" ht="12" customHeight="1">
      <c r="A252" s="131"/>
      <c r="B252" s="139" t="s">
        <v>430</v>
      </c>
      <c r="C252" s="140" t="s">
        <v>318</v>
      </c>
      <c r="D252" s="141">
        <v>6</v>
      </c>
      <c r="E252" s="142">
        <v>96</v>
      </c>
      <c r="F252" s="36"/>
      <c r="G252" s="37"/>
      <c r="H252" s="38"/>
      <c r="I252" s="39"/>
      <c r="J252" s="40"/>
      <c r="K252" s="41"/>
      <c r="L252" s="42"/>
      <c r="M252" s="43"/>
      <c r="N252" s="44"/>
      <c r="O252" s="45"/>
      <c r="P252" s="46"/>
      <c r="Q252" s="47"/>
      <c r="R252" s="48"/>
      <c r="S252" s="486"/>
      <c r="T252" s="136">
        <f t="shared" si="15"/>
        <v>0</v>
      </c>
      <c r="U252" s="137">
        <f t="shared" si="16"/>
        <v>0</v>
      </c>
      <c r="V252" s="138">
        <f t="shared" si="17"/>
        <v>0</v>
      </c>
      <c r="W252" s="130"/>
      <c r="X252" s="130"/>
      <c r="Y252" s="130"/>
      <c r="Z252" s="130"/>
    </row>
    <row r="253" spans="1:26" ht="12" customHeight="1">
      <c r="A253" s="131"/>
      <c r="B253" s="139" t="s">
        <v>428</v>
      </c>
      <c r="C253" s="140" t="s">
        <v>319</v>
      </c>
      <c r="D253" s="141">
        <v>6</v>
      </c>
      <c r="E253" s="142">
        <v>91</v>
      </c>
      <c r="F253" s="36"/>
      <c r="G253" s="37"/>
      <c r="H253" s="38"/>
      <c r="I253" s="39"/>
      <c r="J253" s="40"/>
      <c r="K253" s="41"/>
      <c r="L253" s="42"/>
      <c r="M253" s="43"/>
      <c r="N253" s="44"/>
      <c r="O253" s="45"/>
      <c r="P253" s="46"/>
      <c r="Q253" s="47"/>
      <c r="R253" s="48"/>
      <c r="S253" s="486"/>
      <c r="T253" s="136">
        <f t="shared" si="15"/>
        <v>0</v>
      </c>
      <c r="U253" s="137">
        <f t="shared" si="16"/>
        <v>0</v>
      </c>
      <c r="V253" s="138">
        <f t="shared" si="17"/>
        <v>0</v>
      </c>
      <c r="W253" s="130"/>
      <c r="X253" s="130"/>
      <c r="Y253" s="130"/>
      <c r="Z253" s="130"/>
    </row>
    <row r="254" spans="1:26" ht="12" customHeight="1">
      <c r="A254" s="131"/>
      <c r="B254" s="139" t="s">
        <v>432</v>
      </c>
      <c r="C254" s="140" t="s">
        <v>320</v>
      </c>
      <c r="D254" s="141">
        <v>6</v>
      </c>
      <c r="E254" s="142">
        <v>66</v>
      </c>
      <c r="F254" s="36"/>
      <c r="G254" s="37"/>
      <c r="H254" s="38"/>
      <c r="I254" s="39"/>
      <c r="J254" s="40"/>
      <c r="K254" s="41"/>
      <c r="L254" s="42"/>
      <c r="M254" s="43"/>
      <c r="N254" s="44"/>
      <c r="O254" s="45"/>
      <c r="P254" s="46"/>
      <c r="Q254" s="47"/>
      <c r="R254" s="48"/>
      <c r="S254" s="486"/>
      <c r="T254" s="136">
        <f t="shared" si="15"/>
        <v>0</v>
      </c>
      <c r="U254" s="137">
        <f t="shared" si="16"/>
        <v>0</v>
      </c>
      <c r="V254" s="138">
        <f t="shared" si="17"/>
        <v>0</v>
      </c>
      <c r="W254" s="130"/>
      <c r="X254" s="130"/>
      <c r="Y254" s="130"/>
      <c r="Z254" s="130"/>
    </row>
    <row r="255" spans="1:26" ht="12" customHeight="1">
      <c r="B255" s="139" t="s">
        <v>435</v>
      </c>
      <c r="C255" s="140" t="s">
        <v>321</v>
      </c>
      <c r="D255" s="141">
        <v>10</v>
      </c>
      <c r="E255" s="142">
        <v>58</v>
      </c>
      <c r="F255" s="36"/>
      <c r="G255" s="37"/>
      <c r="H255" s="38"/>
      <c r="I255" s="39"/>
      <c r="J255" s="40"/>
      <c r="K255" s="41"/>
      <c r="L255" s="42"/>
      <c r="M255" s="43"/>
      <c r="N255" s="44"/>
      <c r="O255" s="45"/>
      <c r="P255" s="46"/>
      <c r="Q255" s="47"/>
      <c r="R255" s="48"/>
      <c r="S255" s="486"/>
      <c r="T255" s="136">
        <f t="shared" si="15"/>
        <v>0</v>
      </c>
      <c r="U255" s="137">
        <f t="shared" si="16"/>
        <v>0</v>
      </c>
      <c r="V255" s="138">
        <f t="shared" si="17"/>
        <v>0</v>
      </c>
      <c r="W255" s="130"/>
      <c r="X255" s="130"/>
      <c r="Y255" s="130"/>
      <c r="Z255" s="130"/>
    </row>
    <row r="256" spans="1:26" ht="12" customHeight="1">
      <c r="A256" s="157"/>
      <c r="B256" s="139" t="s">
        <v>435</v>
      </c>
      <c r="C256" s="140" t="s">
        <v>421</v>
      </c>
      <c r="D256" s="158">
        <v>10</v>
      </c>
      <c r="E256" s="142">
        <v>60</v>
      </c>
      <c r="F256" s="36"/>
      <c r="G256" s="37"/>
      <c r="H256" s="38"/>
      <c r="I256" s="39"/>
      <c r="J256" s="40"/>
      <c r="K256" s="41"/>
      <c r="L256" s="42"/>
      <c r="M256" s="43"/>
      <c r="N256" s="44"/>
      <c r="O256" s="45"/>
      <c r="P256" s="46"/>
      <c r="Q256" s="47"/>
      <c r="R256" s="48"/>
      <c r="S256" s="486"/>
      <c r="T256" s="136">
        <f t="shared" si="15"/>
        <v>0</v>
      </c>
      <c r="U256" s="137">
        <f t="shared" si="16"/>
        <v>0</v>
      </c>
      <c r="V256" s="138">
        <f t="shared" si="17"/>
        <v>0</v>
      </c>
      <c r="W256" s="130"/>
      <c r="X256" s="130"/>
      <c r="Y256" s="130"/>
      <c r="Z256" s="130"/>
    </row>
    <row r="257" spans="1:26" ht="12" customHeight="1" thickBot="1">
      <c r="A257" s="159"/>
      <c r="B257" s="146" t="s">
        <v>435</v>
      </c>
      <c r="C257" s="147" t="s">
        <v>322</v>
      </c>
      <c r="D257" s="160">
        <v>10</v>
      </c>
      <c r="E257" s="149">
        <v>60</v>
      </c>
      <c r="F257" s="49"/>
      <c r="G257" s="50"/>
      <c r="H257" s="51"/>
      <c r="I257" s="52"/>
      <c r="J257" s="53"/>
      <c r="K257" s="54"/>
      <c r="L257" s="55"/>
      <c r="M257" s="56"/>
      <c r="N257" s="57"/>
      <c r="O257" s="58"/>
      <c r="P257" s="59"/>
      <c r="Q257" s="60"/>
      <c r="R257" s="61"/>
      <c r="S257" s="487"/>
      <c r="T257" s="150">
        <f t="shared" si="15"/>
        <v>0</v>
      </c>
      <c r="U257" s="151">
        <f t="shared" si="16"/>
        <v>0</v>
      </c>
      <c r="V257" s="152">
        <f t="shared" si="17"/>
        <v>0</v>
      </c>
      <c r="W257" s="130"/>
      <c r="X257" s="130"/>
      <c r="Y257" s="130"/>
      <c r="Z257" s="130"/>
    </row>
    <row r="258" spans="1:26" ht="12" customHeight="1">
      <c r="A258" s="157"/>
      <c r="B258" s="132" t="s">
        <v>436</v>
      </c>
      <c r="C258" s="133" t="s">
        <v>323</v>
      </c>
      <c r="D258" s="161">
        <v>1</v>
      </c>
      <c r="E258" s="135">
        <v>209</v>
      </c>
      <c r="F258" s="23"/>
      <c r="G258" s="24"/>
      <c r="H258" s="25"/>
      <c r="I258" s="26"/>
      <c r="J258" s="27"/>
      <c r="K258" s="28"/>
      <c r="L258" s="29"/>
      <c r="M258" s="30"/>
      <c r="N258" s="31"/>
      <c r="O258" s="32"/>
      <c r="P258" s="33"/>
      <c r="Q258" s="34"/>
      <c r="R258" s="35"/>
      <c r="S258" s="485"/>
      <c r="T258" s="153">
        <f t="shared" si="15"/>
        <v>0</v>
      </c>
      <c r="U258" s="154">
        <f t="shared" si="16"/>
        <v>0</v>
      </c>
      <c r="V258" s="155">
        <f t="shared" si="17"/>
        <v>0</v>
      </c>
      <c r="W258" s="130"/>
      <c r="X258" s="130"/>
      <c r="Y258" s="130"/>
      <c r="Z258" s="130"/>
    </row>
    <row r="259" spans="1:26" ht="12" customHeight="1">
      <c r="A259" s="157"/>
      <c r="B259" s="139" t="s">
        <v>438</v>
      </c>
      <c r="C259" s="140" t="s">
        <v>324</v>
      </c>
      <c r="D259" s="158">
        <v>1</v>
      </c>
      <c r="E259" s="142">
        <v>102</v>
      </c>
      <c r="F259" s="36"/>
      <c r="G259" s="37"/>
      <c r="H259" s="38"/>
      <c r="I259" s="39"/>
      <c r="J259" s="40"/>
      <c r="K259" s="41"/>
      <c r="L259" s="42"/>
      <c r="M259" s="43"/>
      <c r="N259" s="44"/>
      <c r="O259" s="45"/>
      <c r="P259" s="46"/>
      <c r="Q259" s="47"/>
      <c r="R259" s="48"/>
      <c r="S259" s="486"/>
      <c r="T259" s="136">
        <f t="shared" si="15"/>
        <v>0</v>
      </c>
      <c r="U259" s="137">
        <f t="shared" si="16"/>
        <v>0</v>
      </c>
      <c r="V259" s="138">
        <f t="shared" si="17"/>
        <v>0</v>
      </c>
      <c r="W259" s="130"/>
      <c r="X259" s="130"/>
      <c r="Y259" s="130"/>
      <c r="Z259" s="130"/>
    </row>
    <row r="260" spans="1:26" ht="12" customHeight="1">
      <c r="A260" s="157"/>
      <c r="B260" s="139" t="s">
        <v>440</v>
      </c>
      <c r="C260" s="140" t="s">
        <v>325</v>
      </c>
      <c r="D260" s="158">
        <v>1</v>
      </c>
      <c r="E260" s="142">
        <v>92</v>
      </c>
      <c r="F260" s="36"/>
      <c r="G260" s="37"/>
      <c r="H260" s="38"/>
      <c r="I260" s="39"/>
      <c r="J260" s="40"/>
      <c r="K260" s="41"/>
      <c r="L260" s="42"/>
      <c r="M260" s="43"/>
      <c r="N260" s="44"/>
      <c r="O260" s="45"/>
      <c r="P260" s="46"/>
      <c r="Q260" s="47"/>
      <c r="R260" s="48"/>
      <c r="S260" s="486"/>
      <c r="T260" s="136">
        <f t="shared" si="15"/>
        <v>0</v>
      </c>
      <c r="U260" s="137">
        <f t="shared" si="16"/>
        <v>0</v>
      </c>
      <c r="V260" s="138">
        <f t="shared" si="17"/>
        <v>0</v>
      </c>
      <c r="W260" s="130"/>
      <c r="X260" s="130"/>
      <c r="Y260" s="130"/>
      <c r="Z260" s="130"/>
    </row>
    <row r="261" spans="1:26" ht="12" customHeight="1">
      <c r="A261" s="157"/>
      <c r="B261" s="139" t="s">
        <v>440</v>
      </c>
      <c r="C261" s="140" t="s">
        <v>326</v>
      </c>
      <c r="D261" s="158">
        <v>3</v>
      </c>
      <c r="E261" s="142">
        <v>197</v>
      </c>
      <c r="F261" s="36"/>
      <c r="G261" s="37"/>
      <c r="H261" s="38"/>
      <c r="I261" s="39"/>
      <c r="J261" s="40"/>
      <c r="K261" s="41"/>
      <c r="L261" s="42"/>
      <c r="M261" s="43"/>
      <c r="N261" s="44"/>
      <c r="O261" s="45"/>
      <c r="P261" s="46"/>
      <c r="Q261" s="47"/>
      <c r="R261" s="48"/>
      <c r="S261" s="486"/>
      <c r="T261" s="136">
        <f t="shared" si="15"/>
        <v>0</v>
      </c>
      <c r="U261" s="137">
        <f t="shared" si="16"/>
        <v>0</v>
      </c>
      <c r="V261" s="138">
        <f t="shared" si="17"/>
        <v>0</v>
      </c>
      <c r="W261" s="130"/>
      <c r="X261" s="130"/>
      <c r="Y261" s="130"/>
      <c r="Z261" s="130"/>
    </row>
    <row r="262" spans="1:26" ht="12" customHeight="1">
      <c r="A262" s="157"/>
      <c r="B262" s="139" t="s">
        <v>440</v>
      </c>
      <c r="C262" s="140" t="s">
        <v>327</v>
      </c>
      <c r="D262" s="158">
        <v>3</v>
      </c>
      <c r="E262" s="142">
        <v>198</v>
      </c>
      <c r="F262" s="36"/>
      <c r="G262" s="37"/>
      <c r="H262" s="38"/>
      <c r="I262" s="39"/>
      <c r="J262" s="40"/>
      <c r="K262" s="41"/>
      <c r="L262" s="42"/>
      <c r="M262" s="43"/>
      <c r="N262" s="44"/>
      <c r="O262" s="45"/>
      <c r="P262" s="46"/>
      <c r="Q262" s="47"/>
      <c r="R262" s="48"/>
      <c r="S262" s="486"/>
      <c r="T262" s="136">
        <f t="shared" si="15"/>
        <v>0</v>
      </c>
      <c r="U262" s="137">
        <f t="shared" si="16"/>
        <v>0</v>
      </c>
      <c r="V262" s="138">
        <f t="shared" si="17"/>
        <v>0</v>
      </c>
      <c r="W262" s="130"/>
      <c r="X262" s="130"/>
      <c r="Y262" s="130"/>
      <c r="Z262" s="130"/>
    </row>
    <row r="263" spans="1:26" ht="12" customHeight="1">
      <c r="A263" s="157"/>
      <c r="B263" s="139" t="s">
        <v>2</v>
      </c>
      <c r="C263" s="140" t="s">
        <v>328</v>
      </c>
      <c r="D263" s="158">
        <v>3</v>
      </c>
      <c r="E263" s="142">
        <v>130</v>
      </c>
      <c r="F263" s="36"/>
      <c r="G263" s="37"/>
      <c r="H263" s="38"/>
      <c r="I263" s="39"/>
      <c r="J263" s="40"/>
      <c r="K263" s="41"/>
      <c r="L263" s="42"/>
      <c r="M263" s="43"/>
      <c r="N263" s="44"/>
      <c r="O263" s="45"/>
      <c r="P263" s="46"/>
      <c r="Q263" s="47"/>
      <c r="R263" s="48"/>
      <c r="S263" s="486"/>
      <c r="T263" s="136">
        <f t="shared" si="15"/>
        <v>0</v>
      </c>
      <c r="U263" s="137">
        <f t="shared" si="16"/>
        <v>0</v>
      </c>
      <c r="V263" s="138">
        <f t="shared" si="17"/>
        <v>0</v>
      </c>
      <c r="W263" s="130"/>
      <c r="X263" s="130"/>
      <c r="Y263" s="130"/>
      <c r="Z263" s="130"/>
    </row>
    <row r="264" spans="1:26" ht="12" customHeight="1">
      <c r="A264" s="157"/>
      <c r="B264" s="139" t="s">
        <v>453</v>
      </c>
      <c r="C264" s="140" t="s">
        <v>329</v>
      </c>
      <c r="D264" s="158">
        <v>3</v>
      </c>
      <c r="E264" s="142">
        <v>130</v>
      </c>
      <c r="F264" s="36"/>
      <c r="G264" s="37"/>
      <c r="H264" s="38"/>
      <c r="I264" s="39"/>
      <c r="J264" s="40"/>
      <c r="K264" s="41"/>
      <c r="L264" s="42"/>
      <c r="M264" s="43"/>
      <c r="N264" s="44"/>
      <c r="O264" s="45"/>
      <c r="P264" s="46"/>
      <c r="Q264" s="47"/>
      <c r="R264" s="48"/>
      <c r="S264" s="486"/>
      <c r="T264" s="136">
        <f t="shared" si="15"/>
        <v>0</v>
      </c>
      <c r="U264" s="137">
        <f t="shared" si="16"/>
        <v>0</v>
      </c>
      <c r="V264" s="138">
        <f t="shared" si="17"/>
        <v>0</v>
      </c>
      <c r="W264" s="130"/>
      <c r="X264" s="130"/>
      <c r="Y264" s="130"/>
      <c r="Z264" s="130"/>
    </row>
    <row r="265" spans="1:26" ht="12" customHeight="1">
      <c r="A265" s="157"/>
      <c r="B265" s="139" t="s">
        <v>429</v>
      </c>
      <c r="C265" s="140" t="s">
        <v>330</v>
      </c>
      <c r="D265" s="158">
        <v>3</v>
      </c>
      <c r="E265" s="142">
        <v>121</v>
      </c>
      <c r="F265" s="36"/>
      <c r="G265" s="37"/>
      <c r="H265" s="38"/>
      <c r="I265" s="39"/>
      <c r="J265" s="40"/>
      <c r="K265" s="41"/>
      <c r="L265" s="42"/>
      <c r="M265" s="43"/>
      <c r="N265" s="44"/>
      <c r="O265" s="45"/>
      <c r="P265" s="46"/>
      <c r="Q265" s="47"/>
      <c r="R265" s="48"/>
      <c r="S265" s="486"/>
      <c r="T265" s="136">
        <f t="shared" si="15"/>
        <v>0</v>
      </c>
      <c r="U265" s="137">
        <f t="shared" si="16"/>
        <v>0</v>
      </c>
      <c r="V265" s="138">
        <f t="shared" si="17"/>
        <v>0</v>
      </c>
      <c r="W265" s="130"/>
      <c r="X265" s="130"/>
      <c r="Y265" s="130"/>
      <c r="Z265" s="130"/>
    </row>
    <row r="266" spans="1:26" ht="12" customHeight="1">
      <c r="A266" s="157"/>
      <c r="B266" s="139" t="s">
        <v>428</v>
      </c>
      <c r="C266" s="140" t="s">
        <v>331</v>
      </c>
      <c r="D266" s="158">
        <v>5</v>
      </c>
      <c r="E266" s="142">
        <v>123</v>
      </c>
      <c r="F266" s="36"/>
      <c r="G266" s="37"/>
      <c r="H266" s="38"/>
      <c r="I266" s="39"/>
      <c r="J266" s="40"/>
      <c r="K266" s="41"/>
      <c r="L266" s="42"/>
      <c r="M266" s="43"/>
      <c r="N266" s="44"/>
      <c r="O266" s="45"/>
      <c r="P266" s="46"/>
      <c r="Q266" s="47"/>
      <c r="R266" s="48"/>
      <c r="S266" s="486"/>
      <c r="T266" s="136">
        <f t="shared" si="15"/>
        <v>0</v>
      </c>
      <c r="U266" s="137">
        <f t="shared" si="16"/>
        <v>0</v>
      </c>
      <c r="V266" s="138">
        <f t="shared" si="17"/>
        <v>0</v>
      </c>
      <c r="W266" s="130"/>
      <c r="X266" s="130"/>
      <c r="Y266" s="130"/>
      <c r="Z266" s="130"/>
    </row>
    <row r="267" spans="1:26" ht="12" customHeight="1">
      <c r="A267" s="162" t="s">
        <v>481</v>
      </c>
      <c r="B267" s="139" t="s">
        <v>452</v>
      </c>
      <c r="C267" s="140" t="s">
        <v>422</v>
      </c>
      <c r="D267" s="158">
        <v>5</v>
      </c>
      <c r="E267" s="142">
        <v>113</v>
      </c>
      <c r="F267" s="36"/>
      <c r="G267" s="37"/>
      <c r="H267" s="38"/>
      <c r="I267" s="39"/>
      <c r="J267" s="40"/>
      <c r="K267" s="41"/>
      <c r="L267" s="42"/>
      <c r="M267" s="43"/>
      <c r="N267" s="44"/>
      <c r="O267" s="45"/>
      <c r="P267" s="46"/>
      <c r="Q267" s="47"/>
      <c r="R267" s="48"/>
      <c r="S267" s="486"/>
      <c r="T267" s="136">
        <f t="shared" ref="T267:T330" si="18">SUM(F267:S267)</f>
        <v>0</v>
      </c>
      <c r="U267" s="137">
        <f t="shared" ref="U267:U330" si="19">T267*D267</f>
        <v>0</v>
      </c>
      <c r="V267" s="138">
        <f t="shared" ref="V267:V330" si="20">T267*E267</f>
        <v>0</v>
      </c>
      <c r="W267" s="130"/>
      <c r="X267" s="130"/>
      <c r="Y267" s="130"/>
      <c r="Z267" s="130"/>
    </row>
    <row r="268" spans="1:26" ht="12" customHeight="1">
      <c r="A268" s="157"/>
      <c r="B268" s="139" t="s">
        <v>428</v>
      </c>
      <c r="C268" s="140" t="s">
        <v>332</v>
      </c>
      <c r="D268" s="158">
        <v>5</v>
      </c>
      <c r="E268" s="142">
        <v>73</v>
      </c>
      <c r="F268" s="36"/>
      <c r="G268" s="37"/>
      <c r="H268" s="38"/>
      <c r="I268" s="39"/>
      <c r="J268" s="40"/>
      <c r="K268" s="41"/>
      <c r="L268" s="42"/>
      <c r="M268" s="43"/>
      <c r="N268" s="44"/>
      <c r="O268" s="45"/>
      <c r="P268" s="46"/>
      <c r="Q268" s="47"/>
      <c r="R268" s="48"/>
      <c r="S268" s="486"/>
      <c r="T268" s="136">
        <f t="shared" si="18"/>
        <v>0</v>
      </c>
      <c r="U268" s="137">
        <f t="shared" si="19"/>
        <v>0</v>
      </c>
      <c r="V268" s="138">
        <f t="shared" si="20"/>
        <v>0</v>
      </c>
      <c r="W268" s="130"/>
      <c r="X268" s="130"/>
      <c r="Y268" s="130"/>
      <c r="Z268" s="130"/>
    </row>
    <row r="269" spans="1:26" ht="12" customHeight="1">
      <c r="A269" s="157"/>
      <c r="B269" s="139" t="s">
        <v>452</v>
      </c>
      <c r="C269" s="140" t="s">
        <v>333</v>
      </c>
      <c r="D269" s="158">
        <v>5</v>
      </c>
      <c r="E269" s="142">
        <v>75</v>
      </c>
      <c r="F269" s="36"/>
      <c r="G269" s="37"/>
      <c r="H269" s="38"/>
      <c r="I269" s="39"/>
      <c r="J269" s="40"/>
      <c r="K269" s="41"/>
      <c r="L269" s="42"/>
      <c r="M269" s="43"/>
      <c r="N269" s="44"/>
      <c r="O269" s="45"/>
      <c r="P269" s="46"/>
      <c r="Q269" s="47"/>
      <c r="R269" s="48"/>
      <c r="S269" s="486"/>
      <c r="T269" s="136">
        <f t="shared" si="18"/>
        <v>0</v>
      </c>
      <c r="U269" s="137">
        <f t="shared" si="19"/>
        <v>0</v>
      </c>
      <c r="V269" s="138">
        <f t="shared" si="20"/>
        <v>0</v>
      </c>
      <c r="W269" s="130"/>
      <c r="X269" s="130"/>
      <c r="Y269" s="130"/>
      <c r="Z269" s="130"/>
    </row>
    <row r="270" spans="1:26" ht="12" customHeight="1">
      <c r="A270" s="157"/>
      <c r="B270" s="139" t="s">
        <v>432</v>
      </c>
      <c r="C270" s="140" t="s">
        <v>334</v>
      </c>
      <c r="D270" s="158">
        <v>5</v>
      </c>
      <c r="E270" s="142">
        <v>49</v>
      </c>
      <c r="F270" s="36"/>
      <c r="G270" s="37"/>
      <c r="H270" s="38"/>
      <c r="I270" s="39"/>
      <c r="J270" s="40"/>
      <c r="K270" s="41"/>
      <c r="L270" s="42"/>
      <c r="M270" s="43"/>
      <c r="N270" s="44"/>
      <c r="O270" s="45"/>
      <c r="P270" s="46"/>
      <c r="Q270" s="47"/>
      <c r="R270" s="48"/>
      <c r="S270" s="486"/>
      <c r="T270" s="136">
        <f t="shared" si="18"/>
        <v>0</v>
      </c>
      <c r="U270" s="137">
        <f t="shared" si="19"/>
        <v>0</v>
      </c>
      <c r="V270" s="138">
        <f t="shared" si="20"/>
        <v>0</v>
      </c>
      <c r="W270" s="130"/>
      <c r="X270" s="130"/>
      <c r="Y270" s="130"/>
      <c r="Z270" s="130"/>
    </row>
    <row r="271" spans="1:26" ht="12" customHeight="1">
      <c r="A271" s="157"/>
      <c r="B271" s="139" t="s">
        <v>439</v>
      </c>
      <c r="C271" s="140" t="s">
        <v>335</v>
      </c>
      <c r="D271" s="158">
        <v>5</v>
      </c>
      <c r="E271" s="142">
        <v>39</v>
      </c>
      <c r="F271" s="36"/>
      <c r="G271" s="37"/>
      <c r="H271" s="38"/>
      <c r="I271" s="39"/>
      <c r="J271" s="40"/>
      <c r="K271" s="41"/>
      <c r="L271" s="42"/>
      <c r="M271" s="43"/>
      <c r="N271" s="44"/>
      <c r="O271" s="45"/>
      <c r="P271" s="46"/>
      <c r="Q271" s="47"/>
      <c r="R271" s="48"/>
      <c r="S271" s="486"/>
      <c r="T271" s="136">
        <f t="shared" si="18"/>
        <v>0</v>
      </c>
      <c r="U271" s="137">
        <f t="shared" si="19"/>
        <v>0</v>
      </c>
      <c r="V271" s="138">
        <f t="shared" si="20"/>
        <v>0</v>
      </c>
      <c r="W271" s="130"/>
      <c r="X271" s="130"/>
      <c r="Y271" s="130"/>
      <c r="Z271" s="130"/>
    </row>
    <row r="272" spans="1:26" ht="12" customHeight="1">
      <c r="A272" s="157"/>
      <c r="B272" s="139" t="s">
        <v>439</v>
      </c>
      <c r="C272" s="140" t="s">
        <v>336</v>
      </c>
      <c r="D272" s="158">
        <v>5</v>
      </c>
      <c r="E272" s="142">
        <v>41</v>
      </c>
      <c r="F272" s="36"/>
      <c r="G272" s="37"/>
      <c r="H272" s="38"/>
      <c r="I272" s="39"/>
      <c r="J272" s="40"/>
      <c r="K272" s="41"/>
      <c r="L272" s="42"/>
      <c r="M272" s="43"/>
      <c r="N272" s="44"/>
      <c r="O272" s="45"/>
      <c r="P272" s="46"/>
      <c r="Q272" s="47"/>
      <c r="R272" s="48"/>
      <c r="S272" s="486"/>
      <c r="T272" s="136">
        <f t="shared" si="18"/>
        <v>0</v>
      </c>
      <c r="U272" s="137">
        <f t="shared" si="19"/>
        <v>0</v>
      </c>
      <c r="V272" s="138">
        <f t="shared" si="20"/>
        <v>0</v>
      </c>
      <c r="W272" s="130"/>
      <c r="X272" s="130"/>
      <c r="Y272" s="130"/>
      <c r="Z272" s="130"/>
    </row>
    <row r="273" spans="1:26" ht="12" customHeight="1">
      <c r="A273" s="157"/>
      <c r="B273" s="139" t="s">
        <v>434</v>
      </c>
      <c r="C273" s="140" t="s">
        <v>337</v>
      </c>
      <c r="D273" s="158">
        <v>5</v>
      </c>
      <c r="E273" s="142">
        <v>32</v>
      </c>
      <c r="F273" s="36"/>
      <c r="G273" s="37"/>
      <c r="H273" s="38"/>
      <c r="I273" s="39"/>
      <c r="J273" s="40"/>
      <c r="K273" s="41"/>
      <c r="L273" s="42"/>
      <c r="M273" s="43"/>
      <c r="N273" s="44"/>
      <c r="O273" s="45"/>
      <c r="P273" s="46"/>
      <c r="Q273" s="47"/>
      <c r="R273" s="48"/>
      <c r="S273" s="486"/>
      <c r="T273" s="136">
        <f t="shared" si="18"/>
        <v>0</v>
      </c>
      <c r="U273" s="137">
        <f t="shared" si="19"/>
        <v>0</v>
      </c>
      <c r="V273" s="138">
        <f t="shared" si="20"/>
        <v>0</v>
      </c>
      <c r="W273" s="130"/>
      <c r="X273" s="130"/>
      <c r="Y273" s="130"/>
      <c r="Z273" s="130"/>
    </row>
    <row r="274" spans="1:26" ht="12" customHeight="1">
      <c r="A274" s="157"/>
      <c r="B274" s="139" t="s">
        <v>434</v>
      </c>
      <c r="C274" s="140" t="s">
        <v>338</v>
      </c>
      <c r="D274" s="158">
        <v>5</v>
      </c>
      <c r="E274" s="142">
        <v>28</v>
      </c>
      <c r="F274" s="36"/>
      <c r="G274" s="37"/>
      <c r="H274" s="38"/>
      <c r="I274" s="39"/>
      <c r="J274" s="40"/>
      <c r="K274" s="41"/>
      <c r="L274" s="42"/>
      <c r="M274" s="43"/>
      <c r="N274" s="44"/>
      <c r="O274" s="45"/>
      <c r="P274" s="46"/>
      <c r="Q274" s="47"/>
      <c r="R274" s="48"/>
      <c r="S274" s="486"/>
      <c r="T274" s="136">
        <f t="shared" si="18"/>
        <v>0</v>
      </c>
      <c r="U274" s="137">
        <f t="shared" si="19"/>
        <v>0</v>
      </c>
      <c r="V274" s="138">
        <f t="shared" si="20"/>
        <v>0</v>
      </c>
      <c r="W274" s="130"/>
      <c r="X274" s="130"/>
      <c r="Y274" s="130"/>
      <c r="Z274" s="130"/>
    </row>
    <row r="275" spans="1:26" ht="12" customHeight="1">
      <c r="A275" s="157"/>
      <c r="B275" s="139" t="s">
        <v>434</v>
      </c>
      <c r="C275" s="140" t="s">
        <v>339</v>
      </c>
      <c r="D275" s="158">
        <v>5</v>
      </c>
      <c r="E275" s="142">
        <v>27</v>
      </c>
      <c r="F275" s="36"/>
      <c r="G275" s="37"/>
      <c r="H275" s="38"/>
      <c r="I275" s="39"/>
      <c r="J275" s="40"/>
      <c r="K275" s="41"/>
      <c r="L275" s="42"/>
      <c r="M275" s="43"/>
      <c r="N275" s="44"/>
      <c r="O275" s="45"/>
      <c r="P275" s="46"/>
      <c r="Q275" s="47"/>
      <c r="R275" s="48"/>
      <c r="S275" s="486"/>
      <c r="T275" s="136">
        <f t="shared" si="18"/>
        <v>0</v>
      </c>
      <c r="U275" s="137">
        <f t="shared" si="19"/>
        <v>0</v>
      </c>
      <c r="V275" s="138">
        <f t="shared" si="20"/>
        <v>0</v>
      </c>
      <c r="W275" s="130"/>
      <c r="X275" s="130"/>
      <c r="Y275" s="130"/>
      <c r="Z275" s="130"/>
    </row>
    <row r="276" spans="1:26" ht="12" customHeight="1">
      <c r="A276" s="157"/>
      <c r="B276" s="139" t="s">
        <v>435</v>
      </c>
      <c r="C276" s="140" t="s">
        <v>340</v>
      </c>
      <c r="D276" s="158">
        <v>5</v>
      </c>
      <c r="E276" s="142">
        <v>22</v>
      </c>
      <c r="F276" s="36"/>
      <c r="G276" s="37"/>
      <c r="H276" s="38"/>
      <c r="I276" s="39"/>
      <c r="J276" s="40"/>
      <c r="K276" s="41"/>
      <c r="L276" s="42"/>
      <c r="M276" s="43"/>
      <c r="N276" s="44"/>
      <c r="O276" s="45"/>
      <c r="P276" s="46"/>
      <c r="Q276" s="47"/>
      <c r="R276" s="48"/>
      <c r="S276" s="486"/>
      <c r="T276" s="136">
        <f t="shared" si="18"/>
        <v>0</v>
      </c>
      <c r="U276" s="137">
        <f t="shared" si="19"/>
        <v>0</v>
      </c>
      <c r="V276" s="138">
        <f t="shared" si="20"/>
        <v>0</v>
      </c>
      <c r="W276" s="130"/>
      <c r="X276" s="130"/>
      <c r="Y276" s="130"/>
      <c r="Z276" s="130"/>
    </row>
    <row r="277" spans="1:26" ht="12" customHeight="1">
      <c r="A277" s="157"/>
      <c r="B277" s="139" t="s">
        <v>435</v>
      </c>
      <c r="C277" s="140" t="s">
        <v>423</v>
      </c>
      <c r="D277" s="158">
        <v>5</v>
      </c>
      <c r="E277" s="142">
        <v>22</v>
      </c>
      <c r="F277" s="36"/>
      <c r="G277" s="37"/>
      <c r="H277" s="38"/>
      <c r="I277" s="39"/>
      <c r="J277" s="40"/>
      <c r="K277" s="41"/>
      <c r="L277" s="42"/>
      <c r="M277" s="43"/>
      <c r="N277" s="44"/>
      <c r="O277" s="45"/>
      <c r="P277" s="46"/>
      <c r="Q277" s="47"/>
      <c r="R277" s="48"/>
      <c r="S277" s="486"/>
      <c r="T277" s="136">
        <f t="shared" si="18"/>
        <v>0</v>
      </c>
      <c r="U277" s="137">
        <f t="shared" si="19"/>
        <v>0</v>
      </c>
      <c r="V277" s="138">
        <f t="shared" si="20"/>
        <v>0</v>
      </c>
      <c r="W277" s="130"/>
      <c r="X277" s="130"/>
      <c r="Y277" s="130"/>
      <c r="Z277" s="130"/>
    </row>
    <row r="278" spans="1:26" ht="12" customHeight="1" thickBot="1">
      <c r="A278" s="159"/>
      <c r="B278" s="146" t="s">
        <v>435</v>
      </c>
      <c r="C278" s="147" t="s">
        <v>341</v>
      </c>
      <c r="D278" s="160">
        <v>5</v>
      </c>
      <c r="E278" s="149">
        <v>22</v>
      </c>
      <c r="F278" s="49"/>
      <c r="G278" s="50"/>
      <c r="H278" s="51"/>
      <c r="I278" s="52"/>
      <c r="J278" s="53"/>
      <c r="K278" s="54"/>
      <c r="L278" s="55"/>
      <c r="M278" s="56"/>
      <c r="N278" s="57"/>
      <c r="O278" s="58"/>
      <c r="P278" s="59"/>
      <c r="Q278" s="60"/>
      <c r="R278" s="61"/>
      <c r="S278" s="487"/>
      <c r="T278" s="150">
        <f t="shared" si="18"/>
        <v>0</v>
      </c>
      <c r="U278" s="151">
        <f t="shared" si="19"/>
        <v>0</v>
      </c>
      <c r="V278" s="152">
        <f t="shared" si="20"/>
        <v>0</v>
      </c>
      <c r="W278" s="130"/>
      <c r="X278" s="130"/>
      <c r="Y278" s="130"/>
      <c r="Z278" s="130"/>
    </row>
    <row r="279" spans="1:26" ht="12" customHeight="1">
      <c r="A279" s="143"/>
      <c r="B279" s="132" t="s">
        <v>455</v>
      </c>
      <c r="C279" s="133" t="s">
        <v>342</v>
      </c>
      <c r="D279" s="161">
        <v>1</v>
      </c>
      <c r="E279" s="135">
        <v>119</v>
      </c>
      <c r="F279" s="23"/>
      <c r="G279" s="24"/>
      <c r="H279" s="25"/>
      <c r="I279" s="26"/>
      <c r="J279" s="27"/>
      <c r="K279" s="28"/>
      <c r="L279" s="29"/>
      <c r="M279" s="30"/>
      <c r="N279" s="31"/>
      <c r="O279" s="32"/>
      <c r="P279" s="33"/>
      <c r="Q279" s="34"/>
      <c r="R279" s="35"/>
      <c r="S279" s="485"/>
      <c r="T279" s="153">
        <f t="shared" si="18"/>
        <v>0</v>
      </c>
      <c r="U279" s="154">
        <f t="shared" si="19"/>
        <v>0</v>
      </c>
      <c r="V279" s="155">
        <f t="shared" si="20"/>
        <v>0</v>
      </c>
      <c r="W279" s="130"/>
      <c r="X279" s="130"/>
      <c r="Y279" s="130"/>
      <c r="Z279" s="130"/>
    </row>
    <row r="280" spans="1:26" ht="12" customHeight="1">
      <c r="A280" s="143"/>
      <c r="B280" s="139" t="s">
        <v>438</v>
      </c>
      <c r="C280" s="140" t="s">
        <v>343</v>
      </c>
      <c r="D280" s="158">
        <v>1</v>
      </c>
      <c r="E280" s="142">
        <v>119</v>
      </c>
      <c r="F280" s="36"/>
      <c r="G280" s="37"/>
      <c r="H280" s="38"/>
      <c r="I280" s="39"/>
      <c r="J280" s="40"/>
      <c r="K280" s="41"/>
      <c r="L280" s="42"/>
      <c r="M280" s="43"/>
      <c r="N280" s="44"/>
      <c r="O280" s="45"/>
      <c r="P280" s="46"/>
      <c r="Q280" s="47"/>
      <c r="R280" s="48"/>
      <c r="S280" s="486"/>
      <c r="T280" s="136">
        <f t="shared" si="18"/>
        <v>0</v>
      </c>
      <c r="U280" s="137">
        <f t="shared" si="19"/>
        <v>0</v>
      </c>
      <c r="V280" s="138">
        <f t="shared" si="20"/>
        <v>0</v>
      </c>
      <c r="W280" s="130"/>
      <c r="X280" s="130"/>
      <c r="Y280" s="130"/>
      <c r="Z280" s="130"/>
    </row>
    <row r="281" spans="1:26" ht="12" customHeight="1">
      <c r="A281" s="143" t="s">
        <v>482</v>
      </c>
      <c r="B281" s="139" t="s">
        <v>438</v>
      </c>
      <c r="C281" s="140" t="s">
        <v>344</v>
      </c>
      <c r="D281" s="158">
        <v>1</v>
      </c>
      <c r="E281" s="142">
        <v>98</v>
      </c>
      <c r="F281" s="36"/>
      <c r="G281" s="37"/>
      <c r="H281" s="38"/>
      <c r="I281" s="39"/>
      <c r="J281" s="40"/>
      <c r="K281" s="41"/>
      <c r="L281" s="42"/>
      <c r="M281" s="43"/>
      <c r="N281" s="44"/>
      <c r="O281" s="45"/>
      <c r="P281" s="46"/>
      <c r="Q281" s="47"/>
      <c r="R281" s="48"/>
      <c r="S281" s="486"/>
      <c r="T281" s="136">
        <f t="shared" si="18"/>
        <v>0</v>
      </c>
      <c r="U281" s="137">
        <f t="shared" si="19"/>
        <v>0</v>
      </c>
      <c r="V281" s="138">
        <f t="shared" si="20"/>
        <v>0</v>
      </c>
      <c r="W281" s="130"/>
      <c r="X281" s="130"/>
      <c r="Y281" s="130"/>
      <c r="Z281" s="130"/>
    </row>
    <row r="282" spans="1:26" ht="12" customHeight="1">
      <c r="A282" s="143"/>
      <c r="B282" s="139" t="s">
        <v>438</v>
      </c>
      <c r="C282" s="140" t="s">
        <v>345</v>
      </c>
      <c r="D282" s="158">
        <v>1</v>
      </c>
      <c r="E282" s="142">
        <v>87</v>
      </c>
      <c r="F282" s="36"/>
      <c r="G282" s="37"/>
      <c r="H282" s="38"/>
      <c r="I282" s="39"/>
      <c r="J282" s="40"/>
      <c r="K282" s="41"/>
      <c r="L282" s="42"/>
      <c r="M282" s="43"/>
      <c r="N282" s="44"/>
      <c r="O282" s="45"/>
      <c r="P282" s="46"/>
      <c r="Q282" s="47"/>
      <c r="R282" s="48"/>
      <c r="S282" s="486"/>
      <c r="T282" s="136">
        <f t="shared" si="18"/>
        <v>0</v>
      </c>
      <c r="U282" s="137">
        <f t="shared" si="19"/>
        <v>0</v>
      </c>
      <c r="V282" s="138">
        <f t="shared" si="20"/>
        <v>0</v>
      </c>
      <c r="W282" s="130"/>
      <c r="X282" s="130"/>
      <c r="Y282" s="130"/>
      <c r="Z282" s="130"/>
    </row>
    <row r="283" spans="1:26" ht="12" customHeight="1" thickBot="1">
      <c r="A283" s="163"/>
      <c r="B283" s="146" t="s">
        <v>453</v>
      </c>
      <c r="C283" s="147" t="s">
        <v>346</v>
      </c>
      <c r="D283" s="160">
        <v>1</v>
      </c>
      <c r="E283" s="149">
        <v>74</v>
      </c>
      <c r="F283" s="49"/>
      <c r="G283" s="50"/>
      <c r="H283" s="51"/>
      <c r="I283" s="52"/>
      <c r="J283" s="53"/>
      <c r="K283" s="54"/>
      <c r="L283" s="55"/>
      <c r="M283" s="56"/>
      <c r="N283" s="57"/>
      <c r="O283" s="58"/>
      <c r="P283" s="59"/>
      <c r="Q283" s="60"/>
      <c r="R283" s="61"/>
      <c r="S283" s="487"/>
      <c r="T283" s="150">
        <f t="shared" si="18"/>
        <v>0</v>
      </c>
      <c r="U283" s="151">
        <f t="shared" si="19"/>
        <v>0</v>
      </c>
      <c r="V283" s="152">
        <f t="shared" si="20"/>
        <v>0</v>
      </c>
      <c r="W283" s="130"/>
      <c r="X283" s="130"/>
      <c r="Y283" s="130"/>
      <c r="Z283" s="130"/>
    </row>
    <row r="284" spans="1:26" ht="12" customHeight="1">
      <c r="A284" s="143"/>
      <c r="B284" s="132" t="s">
        <v>440</v>
      </c>
      <c r="C284" s="133" t="s">
        <v>347</v>
      </c>
      <c r="D284" s="161">
        <v>1</v>
      </c>
      <c r="E284" s="135">
        <v>82</v>
      </c>
      <c r="F284" s="23"/>
      <c r="G284" s="24"/>
      <c r="H284" s="25"/>
      <c r="I284" s="26"/>
      <c r="J284" s="27"/>
      <c r="K284" s="28"/>
      <c r="L284" s="29"/>
      <c r="M284" s="30"/>
      <c r="N284" s="31"/>
      <c r="O284" s="32"/>
      <c r="P284" s="33"/>
      <c r="Q284" s="34"/>
      <c r="R284" s="35"/>
      <c r="S284" s="485"/>
      <c r="T284" s="153">
        <f t="shared" si="18"/>
        <v>0</v>
      </c>
      <c r="U284" s="154">
        <f t="shared" si="19"/>
        <v>0</v>
      </c>
      <c r="V284" s="155">
        <f t="shared" si="20"/>
        <v>0</v>
      </c>
      <c r="W284" s="130"/>
      <c r="X284" s="130"/>
      <c r="Y284" s="130"/>
      <c r="Z284" s="130"/>
    </row>
    <row r="285" spans="1:26" ht="12" customHeight="1">
      <c r="A285" s="156" t="s">
        <v>483</v>
      </c>
      <c r="B285" s="139" t="s">
        <v>453</v>
      </c>
      <c r="C285" s="140" t="s">
        <v>348</v>
      </c>
      <c r="D285" s="158">
        <v>2</v>
      </c>
      <c r="E285" s="142">
        <v>111</v>
      </c>
      <c r="F285" s="36"/>
      <c r="G285" s="37"/>
      <c r="H285" s="38"/>
      <c r="I285" s="39"/>
      <c r="J285" s="40"/>
      <c r="K285" s="41"/>
      <c r="L285" s="42"/>
      <c r="M285" s="43"/>
      <c r="N285" s="44"/>
      <c r="O285" s="45"/>
      <c r="P285" s="46"/>
      <c r="Q285" s="47"/>
      <c r="R285" s="48"/>
      <c r="S285" s="486"/>
      <c r="T285" s="136">
        <f t="shared" si="18"/>
        <v>0</v>
      </c>
      <c r="U285" s="137">
        <f t="shared" si="19"/>
        <v>0</v>
      </c>
      <c r="V285" s="138">
        <f t="shared" si="20"/>
        <v>0</v>
      </c>
      <c r="W285" s="130"/>
      <c r="X285" s="130"/>
      <c r="Y285" s="130"/>
      <c r="Z285" s="130"/>
    </row>
    <row r="286" spans="1:26" ht="12" customHeight="1" thickBot="1">
      <c r="A286" s="163"/>
      <c r="B286" s="146" t="s">
        <v>453</v>
      </c>
      <c r="C286" s="147" t="s">
        <v>349</v>
      </c>
      <c r="D286" s="160">
        <v>2</v>
      </c>
      <c r="E286" s="149">
        <v>96</v>
      </c>
      <c r="F286" s="49"/>
      <c r="G286" s="50"/>
      <c r="H286" s="51"/>
      <c r="I286" s="52"/>
      <c r="J286" s="53"/>
      <c r="K286" s="54"/>
      <c r="L286" s="55"/>
      <c r="M286" s="56"/>
      <c r="N286" s="57"/>
      <c r="O286" s="58"/>
      <c r="P286" s="59"/>
      <c r="Q286" s="60"/>
      <c r="R286" s="61"/>
      <c r="S286" s="487"/>
      <c r="T286" s="150">
        <f t="shared" si="18"/>
        <v>0</v>
      </c>
      <c r="U286" s="151">
        <f t="shared" si="19"/>
        <v>0</v>
      </c>
      <c r="V286" s="152">
        <f t="shared" si="20"/>
        <v>0</v>
      </c>
      <c r="W286" s="130"/>
      <c r="X286" s="130"/>
      <c r="Y286" s="130"/>
      <c r="Z286" s="130"/>
    </row>
    <row r="287" spans="1:26" ht="12" customHeight="1">
      <c r="A287" s="164"/>
      <c r="B287" s="132" t="s">
        <v>452</v>
      </c>
      <c r="C287" s="133" t="s">
        <v>350</v>
      </c>
      <c r="D287" s="161">
        <v>5</v>
      </c>
      <c r="E287" s="135">
        <v>128</v>
      </c>
      <c r="F287" s="23"/>
      <c r="G287" s="24"/>
      <c r="H287" s="25"/>
      <c r="I287" s="26"/>
      <c r="J287" s="27"/>
      <c r="K287" s="28"/>
      <c r="L287" s="29"/>
      <c r="M287" s="30"/>
      <c r="N287" s="31"/>
      <c r="O287" s="32"/>
      <c r="P287" s="33"/>
      <c r="Q287" s="34"/>
      <c r="R287" s="35"/>
      <c r="S287" s="485"/>
      <c r="T287" s="153">
        <f t="shared" si="18"/>
        <v>0</v>
      </c>
      <c r="U287" s="154">
        <f t="shared" si="19"/>
        <v>0</v>
      </c>
      <c r="V287" s="155">
        <f t="shared" si="20"/>
        <v>0</v>
      </c>
      <c r="W287" s="130"/>
      <c r="X287" s="130"/>
      <c r="Y287" s="130"/>
      <c r="Z287" s="130"/>
    </row>
    <row r="288" spans="1:26" ht="12" customHeight="1">
      <c r="A288" s="143"/>
      <c r="B288" s="139" t="s">
        <v>439</v>
      </c>
      <c r="C288" s="140" t="s">
        <v>351</v>
      </c>
      <c r="D288" s="158">
        <v>5</v>
      </c>
      <c r="E288" s="142">
        <v>47</v>
      </c>
      <c r="F288" s="36"/>
      <c r="G288" s="37"/>
      <c r="H288" s="38"/>
      <c r="I288" s="39"/>
      <c r="J288" s="40"/>
      <c r="K288" s="41"/>
      <c r="L288" s="42"/>
      <c r="M288" s="43"/>
      <c r="N288" s="44"/>
      <c r="O288" s="45"/>
      <c r="P288" s="46"/>
      <c r="Q288" s="47"/>
      <c r="R288" s="48"/>
      <c r="S288" s="486"/>
      <c r="T288" s="136">
        <f t="shared" si="18"/>
        <v>0</v>
      </c>
      <c r="U288" s="137">
        <f t="shared" si="19"/>
        <v>0</v>
      </c>
      <c r="V288" s="138">
        <f t="shared" si="20"/>
        <v>0</v>
      </c>
      <c r="W288" s="130"/>
      <c r="X288" s="130"/>
      <c r="Y288" s="130"/>
      <c r="Z288" s="130"/>
    </row>
    <row r="289" spans="1:26" ht="12" customHeight="1">
      <c r="A289" s="162" t="s">
        <v>484</v>
      </c>
      <c r="B289" s="139" t="s">
        <v>434</v>
      </c>
      <c r="C289" s="140" t="s">
        <v>352</v>
      </c>
      <c r="D289" s="158">
        <v>5</v>
      </c>
      <c r="E289" s="142">
        <v>28</v>
      </c>
      <c r="F289" s="36"/>
      <c r="G289" s="37"/>
      <c r="H289" s="38"/>
      <c r="I289" s="39"/>
      <c r="J289" s="40"/>
      <c r="K289" s="41"/>
      <c r="L289" s="42"/>
      <c r="M289" s="43"/>
      <c r="N289" s="44"/>
      <c r="O289" s="45"/>
      <c r="P289" s="46"/>
      <c r="Q289" s="47"/>
      <c r="R289" s="48"/>
      <c r="S289" s="486"/>
      <c r="T289" s="136">
        <f t="shared" si="18"/>
        <v>0</v>
      </c>
      <c r="U289" s="137">
        <f t="shared" si="19"/>
        <v>0</v>
      </c>
      <c r="V289" s="138">
        <f t="shared" si="20"/>
        <v>0</v>
      </c>
      <c r="W289" s="130"/>
      <c r="X289" s="130"/>
      <c r="Y289" s="130"/>
      <c r="Z289" s="130"/>
    </row>
    <row r="290" spans="1:26" ht="12" customHeight="1">
      <c r="A290" s="143"/>
      <c r="B290" s="139" t="s">
        <v>434</v>
      </c>
      <c r="C290" s="140" t="s">
        <v>353</v>
      </c>
      <c r="D290" s="158">
        <v>5</v>
      </c>
      <c r="E290" s="142">
        <v>23</v>
      </c>
      <c r="F290" s="36"/>
      <c r="G290" s="37"/>
      <c r="H290" s="38"/>
      <c r="I290" s="39"/>
      <c r="J290" s="40"/>
      <c r="K290" s="41"/>
      <c r="L290" s="42"/>
      <c r="M290" s="43"/>
      <c r="N290" s="44"/>
      <c r="O290" s="45"/>
      <c r="P290" s="46"/>
      <c r="Q290" s="47"/>
      <c r="R290" s="48"/>
      <c r="S290" s="486"/>
      <c r="T290" s="136">
        <f t="shared" si="18"/>
        <v>0</v>
      </c>
      <c r="U290" s="137">
        <f t="shared" si="19"/>
        <v>0</v>
      </c>
      <c r="V290" s="138">
        <f t="shared" si="20"/>
        <v>0</v>
      </c>
      <c r="W290" s="130"/>
      <c r="X290" s="130"/>
      <c r="Y290" s="130"/>
      <c r="Z290" s="130"/>
    </row>
    <row r="291" spans="1:26" ht="12" customHeight="1" thickBot="1">
      <c r="A291" s="163"/>
      <c r="B291" s="146" t="s">
        <v>435</v>
      </c>
      <c r="C291" s="147" t="s">
        <v>354</v>
      </c>
      <c r="D291" s="160">
        <v>10</v>
      </c>
      <c r="E291" s="149">
        <v>40</v>
      </c>
      <c r="F291" s="49"/>
      <c r="G291" s="50"/>
      <c r="H291" s="51"/>
      <c r="I291" s="52"/>
      <c r="J291" s="53"/>
      <c r="K291" s="54"/>
      <c r="L291" s="55"/>
      <c r="M291" s="56"/>
      <c r="N291" s="57"/>
      <c r="O291" s="58"/>
      <c r="P291" s="59"/>
      <c r="Q291" s="60"/>
      <c r="R291" s="61"/>
      <c r="S291" s="487"/>
      <c r="T291" s="150">
        <f t="shared" si="18"/>
        <v>0</v>
      </c>
      <c r="U291" s="151">
        <f t="shared" si="19"/>
        <v>0</v>
      </c>
      <c r="V291" s="152">
        <f t="shared" si="20"/>
        <v>0</v>
      </c>
      <c r="W291" s="130"/>
      <c r="X291" s="130"/>
      <c r="Y291" s="130"/>
      <c r="Z291" s="130"/>
    </row>
    <row r="292" spans="1:26" ht="12" customHeight="1">
      <c r="A292" s="143"/>
      <c r="B292" s="132" t="s">
        <v>438</v>
      </c>
      <c r="C292" s="133" t="s">
        <v>355</v>
      </c>
      <c r="D292" s="161">
        <v>1</v>
      </c>
      <c r="E292" s="135">
        <v>74</v>
      </c>
      <c r="F292" s="23"/>
      <c r="G292" s="24"/>
      <c r="H292" s="25"/>
      <c r="I292" s="26"/>
      <c r="J292" s="27"/>
      <c r="K292" s="28"/>
      <c r="L292" s="29"/>
      <c r="M292" s="30"/>
      <c r="N292" s="31"/>
      <c r="O292" s="32"/>
      <c r="P292" s="33"/>
      <c r="Q292" s="34"/>
      <c r="R292" s="35"/>
      <c r="S292" s="485"/>
      <c r="T292" s="153">
        <f t="shared" si="18"/>
        <v>0</v>
      </c>
      <c r="U292" s="154">
        <f t="shared" si="19"/>
        <v>0</v>
      </c>
      <c r="V292" s="155">
        <f t="shared" si="20"/>
        <v>0</v>
      </c>
      <c r="W292" s="130"/>
      <c r="X292" s="130"/>
      <c r="Y292" s="130"/>
      <c r="Z292" s="130"/>
    </row>
    <row r="293" spans="1:26" ht="12" customHeight="1">
      <c r="A293" s="165" t="s">
        <v>485</v>
      </c>
      <c r="B293" s="139" t="s">
        <v>429</v>
      </c>
      <c r="C293" s="166" t="s">
        <v>356</v>
      </c>
      <c r="D293" s="167">
        <v>2</v>
      </c>
      <c r="E293" s="142">
        <v>84</v>
      </c>
      <c r="F293" s="36"/>
      <c r="G293" s="37"/>
      <c r="H293" s="38"/>
      <c r="I293" s="39"/>
      <c r="J293" s="40"/>
      <c r="K293" s="41"/>
      <c r="L293" s="42"/>
      <c r="M293" s="43"/>
      <c r="N293" s="44"/>
      <c r="O293" s="45"/>
      <c r="P293" s="46"/>
      <c r="Q293" s="47"/>
      <c r="R293" s="48"/>
      <c r="S293" s="486"/>
      <c r="T293" s="136">
        <f t="shared" si="18"/>
        <v>0</v>
      </c>
      <c r="U293" s="137">
        <f t="shared" si="19"/>
        <v>0</v>
      </c>
      <c r="V293" s="138">
        <f t="shared" si="20"/>
        <v>0</v>
      </c>
      <c r="W293" s="130"/>
      <c r="X293" s="130"/>
      <c r="Y293" s="130"/>
      <c r="Z293" s="130"/>
    </row>
    <row r="294" spans="1:26" ht="12" customHeight="1" thickBot="1">
      <c r="A294" s="168"/>
      <c r="B294" s="146" t="s">
        <v>453</v>
      </c>
      <c r="C294" s="169" t="s">
        <v>357</v>
      </c>
      <c r="D294" s="170">
        <v>2</v>
      </c>
      <c r="E294" s="149">
        <v>72</v>
      </c>
      <c r="F294" s="49"/>
      <c r="G294" s="50"/>
      <c r="H294" s="51"/>
      <c r="I294" s="52"/>
      <c r="J294" s="53"/>
      <c r="K294" s="54"/>
      <c r="L294" s="55"/>
      <c r="M294" s="56"/>
      <c r="N294" s="57"/>
      <c r="O294" s="58"/>
      <c r="P294" s="59"/>
      <c r="Q294" s="60"/>
      <c r="R294" s="61"/>
      <c r="S294" s="487"/>
      <c r="T294" s="150">
        <f t="shared" si="18"/>
        <v>0</v>
      </c>
      <c r="U294" s="151">
        <f t="shared" si="19"/>
        <v>0</v>
      </c>
      <c r="V294" s="152">
        <f t="shared" si="20"/>
        <v>0</v>
      </c>
      <c r="W294" s="130"/>
      <c r="X294" s="130"/>
      <c r="Y294" s="130"/>
      <c r="Z294" s="130"/>
    </row>
    <row r="295" spans="1:26" ht="12" customHeight="1">
      <c r="A295" s="165"/>
      <c r="B295" s="132" t="s">
        <v>2</v>
      </c>
      <c r="C295" s="171" t="s">
        <v>358</v>
      </c>
      <c r="D295" s="172">
        <v>1</v>
      </c>
      <c r="E295" s="135">
        <v>61</v>
      </c>
      <c r="F295" s="23"/>
      <c r="G295" s="24"/>
      <c r="H295" s="25"/>
      <c r="I295" s="26"/>
      <c r="J295" s="27"/>
      <c r="K295" s="28"/>
      <c r="L295" s="29"/>
      <c r="M295" s="30"/>
      <c r="N295" s="31"/>
      <c r="O295" s="32"/>
      <c r="P295" s="33"/>
      <c r="Q295" s="34"/>
      <c r="R295" s="35"/>
      <c r="S295" s="485"/>
      <c r="T295" s="153">
        <f t="shared" si="18"/>
        <v>0</v>
      </c>
      <c r="U295" s="154">
        <f t="shared" si="19"/>
        <v>0</v>
      </c>
      <c r="V295" s="155">
        <f t="shared" si="20"/>
        <v>0</v>
      </c>
      <c r="W295" s="130"/>
      <c r="X295" s="130"/>
      <c r="Y295" s="130"/>
      <c r="Z295" s="130"/>
    </row>
    <row r="296" spans="1:26" ht="12" customHeight="1">
      <c r="A296" s="165" t="s">
        <v>486</v>
      </c>
      <c r="B296" s="139" t="s">
        <v>428</v>
      </c>
      <c r="C296" s="166" t="s">
        <v>359</v>
      </c>
      <c r="D296" s="167">
        <v>10</v>
      </c>
      <c r="E296" s="142">
        <v>217</v>
      </c>
      <c r="F296" s="36"/>
      <c r="G296" s="37"/>
      <c r="H296" s="38"/>
      <c r="I296" s="39"/>
      <c r="J296" s="40"/>
      <c r="K296" s="41"/>
      <c r="L296" s="42"/>
      <c r="M296" s="43"/>
      <c r="N296" s="44"/>
      <c r="O296" s="45"/>
      <c r="P296" s="46"/>
      <c r="Q296" s="47"/>
      <c r="R296" s="48"/>
      <c r="S296" s="486"/>
      <c r="T296" s="136">
        <f t="shared" si="18"/>
        <v>0</v>
      </c>
      <c r="U296" s="137">
        <f t="shared" si="19"/>
        <v>0</v>
      </c>
      <c r="V296" s="138">
        <f t="shared" si="20"/>
        <v>0</v>
      </c>
      <c r="W296" s="130"/>
      <c r="X296" s="130"/>
      <c r="Y296" s="130"/>
      <c r="Z296" s="130"/>
    </row>
    <row r="297" spans="1:26" ht="12" customHeight="1">
      <c r="A297" s="165"/>
      <c r="B297" s="139" t="s">
        <v>433</v>
      </c>
      <c r="C297" s="166" t="s">
        <v>360</v>
      </c>
      <c r="D297" s="167">
        <v>10</v>
      </c>
      <c r="E297" s="142">
        <v>62</v>
      </c>
      <c r="F297" s="36"/>
      <c r="G297" s="37"/>
      <c r="H297" s="38"/>
      <c r="I297" s="39"/>
      <c r="J297" s="40"/>
      <c r="K297" s="41"/>
      <c r="L297" s="42"/>
      <c r="M297" s="43"/>
      <c r="N297" s="44"/>
      <c r="O297" s="45"/>
      <c r="P297" s="46"/>
      <c r="Q297" s="47"/>
      <c r="R297" s="48"/>
      <c r="S297" s="486"/>
      <c r="T297" s="136">
        <f t="shared" si="18"/>
        <v>0</v>
      </c>
      <c r="U297" s="137">
        <f t="shared" si="19"/>
        <v>0</v>
      </c>
      <c r="V297" s="138">
        <f t="shared" si="20"/>
        <v>0</v>
      </c>
      <c r="W297" s="130"/>
      <c r="X297" s="130"/>
      <c r="Y297" s="130"/>
      <c r="Z297" s="130"/>
    </row>
    <row r="298" spans="1:26" ht="12" customHeight="1" thickBot="1">
      <c r="A298" s="168"/>
      <c r="B298" s="146" t="s">
        <v>435</v>
      </c>
      <c r="C298" s="169" t="s">
        <v>361</v>
      </c>
      <c r="D298" s="170">
        <v>10</v>
      </c>
      <c r="E298" s="149">
        <v>46</v>
      </c>
      <c r="F298" s="49"/>
      <c r="G298" s="50"/>
      <c r="H298" s="51"/>
      <c r="I298" s="52"/>
      <c r="J298" s="53"/>
      <c r="K298" s="54"/>
      <c r="L298" s="55"/>
      <c r="M298" s="56"/>
      <c r="N298" s="57"/>
      <c r="O298" s="58"/>
      <c r="P298" s="59"/>
      <c r="Q298" s="60"/>
      <c r="R298" s="61"/>
      <c r="S298" s="487"/>
      <c r="T298" s="150">
        <f t="shared" si="18"/>
        <v>0</v>
      </c>
      <c r="U298" s="151">
        <f t="shared" si="19"/>
        <v>0</v>
      </c>
      <c r="V298" s="152">
        <f t="shared" si="20"/>
        <v>0</v>
      </c>
      <c r="W298" s="130"/>
      <c r="X298" s="130"/>
      <c r="Y298" s="130"/>
      <c r="Z298" s="130"/>
    </row>
    <row r="299" spans="1:26" ht="12" customHeight="1">
      <c r="A299" s="165"/>
      <c r="B299" s="132" t="s">
        <v>435</v>
      </c>
      <c r="C299" s="171" t="s">
        <v>362</v>
      </c>
      <c r="D299" s="172">
        <v>10</v>
      </c>
      <c r="E299" s="135">
        <v>46</v>
      </c>
      <c r="F299" s="23"/>
      <c r="G299" s="24"/>
      <c r="H299" s="25"/>
      <c r="I299" s="26"/>
      <c r="J299" s="27"/>
      <c r="K299" s="28"/>
      <c r="L299" s="29"/>
      <c r="M299" s="30"/>
      <c r="N299" s="31"/>
      <c r="O299" s="32"/>
      <c r="P299" s="33"/>
      <c r="Q299" s="34"/>
      <c r="R299" s="35"/>
      <c r="S299" s="485"/>
      <c r="T299" s="153">
        <f t="shared" si="18"/>
        <v>0</v>
      </c>
      <c r="U299" s="154">
        <f t="shared" si="19"/>
        <v>0</v>
      </c>
      <c r="V299" s="155">
        <f t="shared" si="20"/>
        <v>0</v>
      </c>
      <c r="W299" s="130"/>
      <c r="X299" s="130"/>
      <c r="Y299" s="130"/>
      <c r="Z299" s="130"/>
    </row>
    <row r="300" spans="1:26" ht="12" customHeight="1">
      <c r="A300" s="165"/>
      <c r="B300" s="139" t="s">
        <v>435</v>
      </c>
      <c r="C300" s="166" t="s">
        <v>363</v>
      </c>
      <c r="D300" s="167">
        <v>10</v>
      </c>
      <c r="E300" s="142">
        <v>44</v>
      </c>
      <c r="F300" s="36"/>
      <c r="G300" s="37"/>
      <c r="H300" s="38"/>
      <c r="I300" s="39"/>
      <c r="J300" s="40"/>
      <c r="K300" s="41"/>
      <c r="L300" s="42"/>
      <c r="M300" s="43"/>
      <c r="N300" s="44"/>
      <c r="O300" s="45"/>
      <c r="P300" s="46"/>
      <c r="Q300" s="47"/>
      <c r="R300" s="48"/>
      <c r="S300" s="486"/>
      <c r="T300" s="136">
        <f t="shared" si="18"/>
        <v>0</v>
      </c>
      <c r="U300" s="137">
        <f t="shared" si="19"/>
        <v>0</v>
      </c>
      <c r="V300" s="138">
        <f t="shared" si="20"/>
        <v>0</v>
      </c>
      <c r="W300" s="130"/>
      <c r="X300" s="130"/>
      <c r="Y300" s="130"/>
      <c r="Z300" s="130"/>
    </row>
    <row r="301" spans="1:26" ht="12" customHeight="1">
      <c r="A301" s="165" t="s">
        <v>487</v>
      </c>
      <c r="B301" s="139" t="s">
        <v>435</v>
      </c>
      <c r="C301" s="166" t="s">
        <v>364</v>
      </c>
      <c r="D301" s="167">
        <v>10</v>
      </c>
      <c r="E301" s="142">
        <v>42</v>
      </c>
      <c r="F301" s="36"/>
      <c r="G301" s="37"/>
      <c r="H301" s="38"/>
      <c r="I301" s="39"/>
      <c r="J301" s="40"/>
      <c r="K301" s="41"/>
      <c r="L301" s="42"/>
      <c r="M301" s="43"/>
      <c r="N301" s="44"/>
      <c r="O301" s="45"/>
      <c r="P301" s="46"/>
      <c r="Q301" s="47"/>
      <c r="R301" s="48"/>
      <c r="S301" s="486"/>
      <c r="T301" s="136">
        <f t="shared" si="18"/>
        <v>0</v>
      </c>
      <c r="U301" s="137">
        <f t="shared" si="19"/>
        <v>0</v>
      </c>
      <c r="V301" s="138">
        <f t="shared" si="20"/>
        <v>0</v>
      </c>
      <c r="W301" s="130"/>
      <c r="X301" s="130"/>
      <c r="Y301" s="130"/>
      <c r="Z301" s="130"/>
    </row>
    <row r="302" spans="1:26" ht="12" customHeight="1">
      <c r="A302" s="165"/>
      <c r="B302" s="139" t="s">
        <v>435</v>
      </c>
      <c r="C302" s="166" t="s">
        <v>365</v>
      </c>
      <c r="D302" s="167">
        <v>10</v>
      </c>
      <c r="E302" s="142">
        <v>42</v>
      </c>
      <c r="F302" s="36"/>
      <c r="G302" s="37"/>
      <c r="H302" s="38"/>
      <c r="I302" s="39"/>
      <c r="J302" s="40"/>
      <c r="K302" s="41"/>
      <c r="L302" s="42"/>
      <c r="M302" s="43"/>
      <c r="N302" s="44"/>
      <c r="O302" s="45"/>
      <c r="P302" s="46"/>
      <c r="Q302" s="47"/>
      <c r="R302" s="48"/>
      <c r="S302" s="486"/>
      <c r="T302" s="136">
        <f t="shared" si="18"/>
        <v>0</v>
      </c>
      <c r="U302" s="137">
        <f t="shared" si="19"/>
        <v>0</v>
      </c>
      <c r="V302" s="138">
        <f t="shared" si="20"/>
        <v>0</v>
      </c>
      <c r="W302" s="130"/>
      <c r="X302" s="130"/>
      <c r="Y302" s="130"/>
      <c r="Z302" s="130"/>
    </row>
    <row r="303" spans="1:26" ht="12" customHeight="1">
      <c r="A303" s="165"/>
      <c r="B303" s="139" t="s">
        <v>435</v>
      </c>
      <c r="C303" s="166" t="s">
        <v>366</v>
      </c>
      <c r="D303" s="167">
        <v>10</v>
      </c>
      <c r="E303" s="142">
        <v>40</v>
      </c>
      <c r="F303" s="36"/>
      <c r="G303" s="37"/>
      <c r="H303" s="38"/>
      <c r="I303" s="39"/>
      <c r="J303" s="40"/>
      <c r="K303" s="41"/>
      <c r="L303" s="42"/>
      <c r="M303" s="43"/>
      <c r="N303" s="44"/>
      <c r="O303" s="45"/>
      <c r="P303" s="46"/>
      <c r="Q303" s="47"/>
      <c r="R303" s="48"/>
      <c r="S303" s="486"/>
      <c r="T303" s="136">
        <f t="shared" si="18"/>
        <v>0</v>
      </c>
      <c r="U303" s="137">
        <f t="shared" si="19"/>
        <v>0</v>
      </c>
      <c r="V303" s="138">
        <f t="shared" si="20"/>
        <v>0</v>
      </c>
      <c r="W303" s="130"/>
      <c r="X303" s="130"/>
      <c r="Y303" s="130"/>
      <c r="Z303" s="130"/>
    </row>
    <row r="304" spans="1:26" ht="12" customHeight="1" thickBot="1">
      <c r="A304" s="168"/>
      <c r="B304" s="146" t="s">
        <v>435</v>
      </c>
      <c r="C304" s="169" t="s">
        <v>367</v>
      </c>
      <c r="D304" s="170">
        <v>10</v>
      </c>
      <c r="E304" s="149">
        <v>40</v>
      </c>
      <c r="F304" s="49"/>
      <c r="G304" s="50"/>
      <c r="H304" s="51"/>
      <c r="I304" s="52"/>
      <c r="J304" s="53"/>
      <c r="K304" s="54"/>
      <c r="L304" s="55"/>
      <c r="M304" s="56"/>
      <c r="N304" s="57"/>
      <c r="O304" s="58"/>
      <c r="P304" s="59"/>
      <c r="Q304" s="60"/>
      <c r="R304" s="61"/>
      <c r="S304" s="487"/>
      <c r="T304" s="150">
        <f t="shared" si="18"/>
        <v>0</v>
      </c>
      <c r="U304" s="151">
        <f t="shared" si="19"/>
        <v>0</v>
      </c>
      <c r="V304" s="152">
        <f t="shared" si="20"/>
        <v>0</v>
      </c>
      <c r="W304" s="130"/>
      <c r="X304" s="130"/>
      <c r="Y304" s="130"/>
      <c r="Z304" s="130"/>
    </row>
    <row r="305" spans="1:26" ht="12" customHeight="1">
      <c r="A305" s="165"/>
      <c r="B305" s="132" t="s">
        <v>441</v>
      </c>
      <c r="C305" s="171" t="s">
        <v>368</v>
      </c>
      <c r="D305" s="172">
        <v>2</v>
      </c>
      <c r="E305" s="135">
        <v>152</v>
      </c>
      <c r="F305" s="23"/>
      <c r="G305" s="24"/>
      <c r="H305" s="25"/>
      <c r="I305" s="26"/>
      <c r="J305" s="27"/>
      <c r="K305" s="28"/>
      <c r="L305" s="29"/>
      <c r="M305" s="30"/>
      <c r="N305" s="31"/>
      <c r="O305" s="32"/>
      <c r="P305" s="33"/>
      <c r="Q305" s="34"/>
      <c r="R305" s="35"/>
      <c r="S305" s="485"/>
      <c r="T305" s="153">
        <f t="shared" si="18"/>
        <v>0</v>
      </c>
      <c r="U305" s="154">
        <f t="shared" si="19"/>
        <v>0</v>
      </c>
      <c r="V305" s="155">
        <f t="shared" si="20"/>
        <v>0</v>
      </c>
      <c r="W305" s="130"/>
      <c r="X305" s="130"/>
      <c r="Y305" s="130"/>
      <c r="Z305" s="130"/>
    </row>
    <row r="306" spans="1:26" ht="12" customHeight="1">
      <c r="A306" s="165"/>
      <c r="B306" s="139" t="s">
        <v>429</v>
      </c>
      <c r="C306" s="166" t="s">
        <v>369</v>
      </c>
      <c r="D306" s="167">
        <v>5</v>
      </c>
      <c r="E306" s="142">
        <v>192</v>
      </c>
      <c r="F306" s="36"/>
      <c r="G306" s="37"/>
      <c r="H306" s="38"/>
      <c r="I306" s="39"/>
      <c r="J306" s="40"/>
      <c r="K306" s="41"/>
      <c r="L306" s="42"/>
      <c r="M306" s="43"/>
      <c r="N306" s="44"/>
      <c r="O306" s="45"/>
      <c r="P306" s="46"/>
      <c r="Q306" s="47"/>
      <c r="R306" s="48"/>
      <c r="S306" s="486"/>
      <c r="T306" s="136">
        <f t="shared" si="18"/>
        <v>0</v>
      </c>
      <c r="U306" s="137">
        <f t="shared" si="19"/>
        <v>0</v>
      </c>
      <c r="V306" s="138">
        <f t="shared" si="20"/>
        <v>0</v>
      </c>
      <c r="W306" s="130"/>
      <c r="X306" s="130"/>
      <c r="Y306" s="130"/>
      <c r="Z306" s="130"/>
    </row>
    <row r="307" spans="1:26" ht="12" customHeight="1">
      <c r="A307" s="165" t="s">
        <v>488</v>
      </c>
      <c r="B307" s="139" t="s">
        <v>430</v>
      </c>
      <c r="C307" s="166" t="s">
        <v>370</v>
      </c>
      <c r="D307" s="167">
        <v>10</v>
      </c>
      <c r="E307" s="142">
        <v>209</v>
      </c>
      <c r="F307" s="36"/>
      <c r="G307" s="37"/>
      <c r="H307" s="38"/>
      <c r="I307" s="39"/>
      <c r="J307" s="40"/>
      <c r="K307" s="41"/>
      <c r="L307" s="42"/>
      <c r="M307" s="43"/>
      <c r="N307" s="44"/>
      <c r="O307" s="45"/>
      <c r="P307" s="46"/>
      <c r="Q307" s="47"/>
      <c r="R307" s="48"/>
      <c r="S307" s="486"/>
      <c r="T307" s="136">
        <f t="shared" si="18"/>
        <v>0</v>
      </c>
      <c r="U307" s="137">
        <f t="shared" si="19"/>
        <v>0</v>
      </c>
      <c r="V307" s="138">
        <f t="shared" si="20"/>
        <v>0</v>
      </c>
      <c r="W307" s="130"/>
      <c r="X307" s="130"/>
      <c r="Y307" s="130"/>
      <c r="Z307" s="130"/>
    </row>
    <row r="308" spans="1:26" ht="12" customHeight="1">
      <c r="A308" s="165"/>
      <c r="B308" s="139" t="s">
        <v>430</v>
      </c>
      <c r="C308" s="166" t="s">
        <v>371</v>
      </c>
      <c r="D308" s="167">
        <v>10</v>
      </c>
      <c r="E308" s="142">
        <v>138</v>
      </c>
      <c r="F308" s="36"/>
      <c r="G308" s="37"/>
      <c r="H308" s="38"/>
      <c r="I308" s="39"/>
      <c r="J308" s="40"/>
      <c r="K308" s="41"/>
      <c r="L308" s="42"/>
      <c r="M308" s="43"/>
      <c r="N308" s="44"/>
      <c r="O308" s="45"/>
      <c r="P308" s="46"/>
      <c r="Q308" s="47"/>
      <c r="R308" s="48"/>
      <c r="S308" s="486"/>
      <c r="T308" s="136">
        <f t="shared" si="18"/>
        <v>0</v>
      </c>
      <c r="U308" s="137">
        <f t="shared" si="19"/>
        <v>0</v>
      </c>
      <c r="V308" s="138">
        <f t="shared" si="20"/>
        <v>0</v>
      </c>
      <c r="W308" s="130"/>
      <c r="X308" s="130"/>
      <c r="Y308" s="130"/>
      <c r="Z308" s="130"/>
    </row>
    <row r="309" spans="1:26" ht="12" customHeight="1">
      <c r="A309" s="165"/>
      <c r="B309" s="139" t="s">
        <v>431</v>
      </c>
      <c r="C309" s="166" t="s">
        <v>372</v>
      </c>
      <c r="D309" s="167">
        <v>10</v>
      </c>
      <c r="E309" s="142">
        <v>81</v>
      </c>
      <c r="F309" s="36"/>
      <c r="G309" s="37"/>
      <c r="H309" s="38"/>
      <c r="I309" s="39"/>
      <c r="J309" s="40"/>
      <c r="K309" s="41"/>
      <c r="L309" s="42"/>
      <c r="M309" s="43"/>
      <c r="N309" s="44"/>
      <c r="O309" s="45"/>
      <c r="P309" s="46"/>
      <c r="Q309" s="47"/>
      <c r="R309" s="48"/>
      <c r="S309" s="486"/>
      <c r="T309" s="136">
        <f t="shared" si="18"/>
        <v>0</v>
      </c>
      <c r="U309" s="137">
        <f t="shared" si="19"/>
        <v>0</v>
      </c>
      <c r="V309" s="138">
        <f t="shared" si="20"/>
        <v>0</v>
      </c>
      <c r="W309" s="130"/>
      <c r="X309" s="130"/>
      <c r="Y309" s="130"/>
      <c r="Z309" s="130"/>
    </row>
    <row r="310" spans="1:26" ht="12" customHeight="1" thickBot="1">
      <c r="A310" s="168"/>
      <c r="B310" s="146" t="s">
        <v>435</v>
      </c>
      <c r="C310" s="169" t="s">
        <v>373</v>
      </c>
      <c r="D310" s="170">
        <v>10</v>
      </c>
      <c r="E310" s="149">
        <v>46</v>
      </c>
      <c r="F310" s="49"/>
      <c r="G310" s="50"/>
      <c r="H310" s="51"/>
      <c r="I310" s="52"/>
      <c r="J310" s="53"/>
      <c r="K310" s="54"/>
      <c r="L310" s="55"/>
      <c r="M310" s="56"/>
      <c r="N310" s="57"/>
      <c r="O310" s="58"/>
      <c r="P310" s="59"/>
      <c r="Q310" s="60"/>
      <c r="R310" s="61"/>
      <c r="S310" s="487"/>
      <c r="T310" s="150">
        <f t="shared" si="18"/>
        <v>0</v>
      </c>
      <c r="U310" s="151">
        <f t="shared" si="19"/>
        <v>0</v>
      </c>
      <c r="V310" s="152">
        <f t="shared" si="20"/>
        <v>0</v>
      </c>
      <c r="W310" s="130"/>
      <c r="X310" s="130"/>
      <c r="Y310" s="130"/>
      <c r="Z310" s="130"/>
    </row>
    <row r="311" spans="1:26" ht="12" customHeight="1">
      <c r="A311" s="165"/>
      <c r="B311" s="132" t="s">
        <v>441</v>
      </c>
      <c r="C311" s="171" t="s">
        <v>374</v>
      </c>
      <c r="D311" s="172">
        <v>1</v>
      </c>
      <c r="E311" s="135">
        <v>125</v>
      </c>
      <c r="F311" s="23"/>
      <c r="G311" s="24"/>
      <c r="H311" s="25"/>
      <c r="I311" s="26"/>
      <c r="J311" s="27"/>
      <c r="K311" s="28"/>
      <c r="L311" s="29"/>
      <c r="M311" s="30"/>
      <c r="N311" s="31"/>
      <c r="O311" s="32"/>
      <c r="P311" s="33"/>
      <c r="Q311" s="34"/>
      <c r="R311" s="35"/>
      <c r="S311" s="485"/>
      <c r="T311" s="153">
        <f t="shared" si="18"/>
        <v>0</v>
      </c>
      <c r="U311" s="154">
        <f t="shared" si="19"/>
        <v>0</v>
      </c>
      <c r="V311" s="155">
        <f t="shared" si="20"/>
        <v>0</v>
      </c>
      <c r="W311" s="130"/>
      <c r="X311" s="130"/>
      <c r="Y311" s="130"/>
      <c r="Z311" s="130"/>
    </row>
    <row r="312" spans="1:26" ht="12" customHeight="1">
      <c r="A312" s="165"/>
      <c r="B312" s="139" t="s">
        <v>441</v>
      </c>
      <c r="C312" s="166" t="s">
        <v>375</v>
      </c>
      <c r="D312" s="167">
        <v>1</v>
      </c>
      <c r="E312" s="142">
        <v>111</v>
      </c>
      <c r="F312" s="36"/>
      <c r="G312" s="37"/>
      <c r="H312" s="38"/>
      <c r="I312" s="39"/>
      <c r="J312" s="40"/>
      <c r="K312" s="41"/>
      <c r="L312" s="42"/>
      <c r="M312" s="43"/>
      <c r="N312" s="44"/>
      <c r="O312" s="45"/>
      <c r="P312" s="46"/>
      <c r="Q312" s="47"/>
      <c r="R312" s="48"/>
      <c r="S312" s="486"/>
      <c r="T312" s="136">
        <f t="shared" si="18"/>
        <v>0</v>
      </c>
      <c r="U312" s="137">
        <f t="shared" si="19"/>
        <v>0</v>
      </c>
      <c r="V312" s="138">
        <f t="shared" si="20"/>
        <v>0</v>
      </c>
      <c r="W312" s="130"/>
      <c r="X312" s="130"/>
      <c r="Y312" s="130"/>
      <c r="Z312" s="130"/>
    </row>
    <row r="313" spans="1:26" ht="12" customHeight="1">
      <c r="A313" s="165"/>
      <c r="B313" s="139" t="s">
        <v>429</v>
      </c>
      <c r="C313" s="140" t="s">
        <v>376</v>
      </c>
      <c r="D313" s="167">
        <v>1</v>
      </c>
      <c r="E313" s="142">
        <v>84</v>
      </c>
      <c r="F313" s="36"/>
      <c r="G313" s="37"/>
      <c r="H313" s="38"/>
      <c r="I313" s="39"/>
      <c r="J313" s="40"/>
      <c r="K313" s="41"/>
      <c r="L313" s="42"/>
      <c r="M313" s="43"/>
      <c r="N313" s="44"/>
      <c r="O313" s="45"/>
      <c r="P313" s="46"/>
      <c r="Q313" s="47"/>
      <c r="R313" s="48"/>
      <c r="S313" s="486"/>
      <c r="T313" s="136">
        <f t="shared" si="18"/>
        <v>0</v>
      </c>
      <c r="U313" s="137">
        <f t="shared" si="19"/>
        <v>0</v>
      </c>
      <c r="V313" s="138">
        <f t="shared" si="20"/>
        <v>0</v>
      </c>
      <c r="W313" s="173"/>
      <c r="X313" s="130"/>
      <c r="Y313" s="130"/>
      <c r="Z313" s="130"/>
    </row>
    <row r="314" spans="1:26" ht="12" customHeight="1">
      <c r="A314" s="165"/>
      <c r="B314" s="139" t="s">
        <v>429</v>
      </c>
      <c r="C314" s="140" t="s">
        <v>377</v>
      </c>
      <c r="D314" s="167">
        <v>5</v>
      </c>
      <c r="E314" s="142">
        <v>255</v>
      </c>
      <c r="F314" s="36"/>
      <c r="G314" s="37"/>
      <c r="H314" s="38"/>
      <c r="I314" s="39"/>
      <c r="J314" s="40"/>
      <c r="K314" s="41"/>
      <c r="L314" s="42"/>
      <c r="M314" s="43"/>
      <c r="N314" s="44"/>
      <c r="O314" s="45"/>
      <c r="P314" s="46"/>
      <c r="Q314" s="47"/>
      <c r="R314" s="48"/>
      <c r="S314" s="486"/>
      <c r="T314" s="136">
        <f t="shared" si="18"/>
        <v>0</v>
      </c>
      <c r="U314" s="137">
        <f t="shared" si="19"/>
        <v>0</v>
      </c>
      <c r="V314" s="138">
        <f t="shared" si="20"/>
        <v>0</v>
      </c>
      <c r="W314" s="173"/>
      <c r="X314" s="130"/>
      <c r="Y314" s="130"/>
      <c r="Z314" s="130"/>
    </row>
    <row r="315" spans="1:26" ht="12" customHeight="1">
      <c r="A315" s="165" t="s">
        <v>489</v>
      </c>
      <c r="B315" s="139" t="s">
        <v>430</v>
      </c>
      <c r="C315" s="174" t="s">
        <v>378</v>
      </c>
      <c r="D315" s="167">
        <v>5</v>
      </c>
      <c r="E315" s="142">
        <v>168</v>
      </c>
      <c r="F315" s="36"/>
      <c r="G315" s="37"/>
      <c r="H315" s="38"/>
      <c r="I315" s="39"/>
      <c r="J315" s="40"/>
      <c r="K315" s="41"/>
      <c r="L315" s="42"/>
      <c r="M315" s="43"/>
      <c r="N315" s="44"/>
      <c r="O315" s="45"/>
      <c r="P315" s="46"/>
      <c r="Q315" s="47"/>
      <c r="R315" s="48"/>
      <c r="S315" s="486"/>
      <c r="T315" s="136">
        <f t="shared" si="18"/>
        <v>0</v>
      </c>
      <c r="U315" s="137">
        <f t="shared" si="19"/>
        <v>0</v>
      </c>
      <c r="V315" s="138">
        <f t="shared" si="20"/>
        <v>0</v>
      </c>
      <c r="W315" s="173"/>
      <c r="X315" s="130"/>
      <c r="Y315" s="130"/>
      <c r="Z315" s="130"/>
    </row>
    <row r="316" spans="1:26" ht="12" customHeight="1">
      <c r="A316" s="165" t="s">
        <v>490</v>
      </c>
      <c r="B316" s="139" t="s">
        <v>428</v>
      </c>
      <c r="C316" s="140" t="s">
        <v>379</v>
      </c>
      <c r="D316" s="167">
        <v>5</v>
      </c>
      <c r="E316" s="142">
        <v>146</v>
      </c>
      <c r="F316" s="36"/>
      <c r="G316" s="37"/>
      <c r="H316" s="38"/>
      <c r="I316" s="39"/>
      <c r="J316" s="40"/>
      <c r="K316" s="41"/>
      <c r="L316" s="42"/>
      <c r="M316" s="43"/>
      <c r="N316" s="44"/>
      <c r="O316" s="45"/>
      <c r="P316" s="46"/>
      <c r="Q316" s="47"/>
      <c r="R316" s="48"/>
      <c r="S316" s="486"/>
      <c r="T316" s="136">
        <f t="shared" si="18"/>
        <v>0</v>
      </c>
      <c r="U316" s="137">
        <f t="shared" si="19"/>
        <v>0</v>
      </c>
      <c r="V316" s="138">
        <f t="shared" si="20"/>
        <v>0</v>
      </c>
      <c r="W316" s="173"/>
      <c r="X316" s="130"/>
      <c r="Y316" s="130"/>
      <c r="Z316" s="130"/>
    </row>
    <row r="317" spans="1:26" ht="12" customHeight="1">
      <c r="A317" s="165"/>
      <c r="B317" s="139" t="s">
        <v>432</v>
      </c>
      <c r="C317" s="174" t="s">
        <v>380</v>
      </c>
      <c r="D317" s="167">
        <v>10</v>
      </c>
      <c r="E317" s="142">
        <v>76</v>
      </c>
      <c r="F317" s="36"/>
      <c r="G317" s="37"/>
      <c r="H317" s="38"/>
      <c r="I317" s="39"/>
      <c r="J317" s="40"/>
      <c r="K317" s="41"/>
      <c r="L317" s="42"/>
      <c r="M317" s="43"/>
      <c r="N317" s="44"/>
      <c r="O317" s="45"/>
      <c r="P317" s="46"/>
      <c r="Q317" s="47"/>
      <c r="R317" s="48"/>
      <c r="S317" s="486"/>
      <c r="T317" s="136">
        <f t="shared" si="18"/>
        <v>0</v>
      </c>
      <c r="U317" s="137">
        <f t="shared" si="19"/>
        <v>0</v>
      </c>
      <c r="V317" s="138">
        <f t="shared" si="20"/>
        <v>0</v>
      </c>
      <c r="W317" s="173"/>
      <c r="X317" s="130"/>
      <c r="Y317" s="130"/>
      <c r="Z317" s="130"/>
    </row>
    <row r="318" spans="1:26" ht="12" customHeight="1">
      <c r="A318" s="165"/>
      <c r="B318" s="139" t="s">
        <v>439</v>
      </c>
      <c r="C318" s="140" t="s">
        <v>381</v>
      </c>
      <c r="D318" s="167">
        <v>10</v>
      </c>
      <c r="E318" s="142">
        <v>73</v>
      </c>
      <c r="F318" s="36"/>
      <c r="G318" s="37"/>
      <c r="H318" s="38"/>
      <c r="I318" s="39"/>
      <c r="J318" s="40"/>
      <c r="K318" s="41"/>
      <c r="L318" s="42"/>
      <c r="M318" s="43"/>
      <c r="N318" s="44"/>
      <c r="O318" s="45"/>
      <c r="P318" s="46"/>
      <c r="Q318" s="47"/>
      <c r="R318" s="48"/>
      <c r="S318" s="486"/>
      <c r="T318" s="136">
        <f t="shared" si="18"/>
        <v>0</v>
      </c>
      <c r="U318" s="137">
        <f t="shared" si="19"/>
        <v>0</v>
      </c>
      <c r="V318" s="138">
        <f t="shared" si="20"/>
        <v>0</v>
      </c>
      <c r="W318" s="173"/>
      <c r="X318" s="130"/>
      <c r="Y318" s="130"/>
      <c r="Z318" s="130"/>
    </row>
    <row r="319" spans="1:26" ht="12" customHeight="1">
      <c r="A319" s="165"/>
      <c r="B319" s="139" t="s">
        <v>433</v>
      </c>
      <c r="C319" s="166" t="s">
        <v>382</v>
      </c>
      <c r="D319" s="167">
        <v>10</v>
      </c>
      <c r="E319" s="142">
        <v>49</v>
      </c>
      <c r="F319" s="36"/>
      <c r="G319" s="37"/>
      <c r="H319" s="38"/>
      <c r="I319" s="39"/>
      <c r="J319" s="40"/>
      <c r="K319" s="41"/>
      <c r="L319" s="42"/>
      <c r="M319" s="43"/>
      <c r="N319" s="44"/>
      <c r="O319" s="45"/>
      <c r="P319" s="46"/>
      <c r="Q319" s="47"/>
      <c r="R319" s="48"/>
      <c r="S319" s="486"/>
      <c r="T319" s="136">
        <f t="shared" si="18"/>
        <v>0</v>
      </c>
      <c r="U319" s="137">
        <f t="shared" si="19"/>
        <v>0</v>
      </c>
      <c r="V319" s="138">
        <f t="shared" si="20"/>
        <v>0</v>
      </c>
      <c r="W319" s="173"/>
      <c r="X319" s="130"/>
      <c r="Y319" s="130"/>
      <c r="Z319" s="130"/>
    </row>
    <row r="320" spans="1:26" ht="12" customHeight="1">
      <c r="A320" s="165"/>
      <c r="B320" s="139" t="s">
        <v>434</v>
      </c>
      <c r="C320" s="166" t="s">
        <v>424</v>
      </c>
      <c r="D320" s="167">
        <v>10</v>
      </c>
      <c r="E320" s="142">
        <v>49</v>
      </c>
      <c r="F320" s="36"/>
      <c r="G320" s="37"/>
      <c r="H320" s="38"/>
      <c r="I320" s="39"/>
      <c r="J320" s="40"/>
      <c r="K320" s="41"/>
      <c r="L320" s="42"/>
      <c r="M320" s="43"/>
      <c r="N320" s="44"/>
      <c r="O320" s="45"/>
      <c r="P320" s="46"/>
      <c r="Q320" s="47"/>
      <c r="R320" s="48"/>
      <c r="S320" s="486"/>
      <c r="T320" s="136">
        <f t="shared" si="18"/>
        <v>0</v>
      </c>
      <c r="U320" s="137">
        <f t="shared" si="19"/>
        <v>0</v>
      </c>
      <c r="V320" s="138">
        <f t="shared" si="20"/>
        <v>0</v>
      </c>
      <c r="W320" s="173"/>
      <c r="X320" s="130"/>
      <c r="Y320" s="130"/>
      <c r="Z320" s="130"/>
    </row>
    <row r="321" spans="1:26" ht="12" customHeight="1" thickBot="1">
      <c r="A321" s="175"/>
      <c r="B321" s="146" t="s">
        <v>435</v>
      </c>
      <c r="C321" s="169" t="s">
        <v>383</v>
      </c>
      <c r="D321" s="170">
        <v>10</v>
      </c>
      <c r="E321" s="149">
        <v>46</v>
      </c>
      <c r="F321" s="49"/>
      <c r="G321" s="50"/>
      <c r="H321" s="51"/>
      <c r="I321" s="52"/>
      <c r="J321" s="53"/>
      <c r="K321" s="54"/>
      <c r="L321" s="55"/>
      <c r="M321" s="56"/>
      <c r="N321" s="57"/>
      <c r="O321" s="58"/>
      <c r="P321" s="59"/>
      <c r="Q321" s="60"/>
      <c r="R321" s="61"/>
      <c r="S321" s="487"/>
      <c r="T321" s="150">
        <f t="shared" si="18"/>
        <v>0</v>
      </c>
      <c r="U321" s="151">
        <f t="shared" si="19"/>
        <v>0</v>
      </c>
      <c r="V321" s="152">
        <f t="shared" si="20"/>
        <v>0</v>
      </c>
      <c r="W321" s="173"/>
      <c r="X321" s="130"/>
      <c r="Y321" s="130"/>
      <c r="Z321" s="130"/>
    </row>
    <row r="322" spans="1:26" ht="12" customHeight="1">
      <c r="A322" s="165"/>
      <c r="B322" s="132" t="s">
        <v>429</v>
      </c>
      <c r="C322" s="171" t="s">
        <v>384</v>
      </c>
      <c r="D322" s="172">
        <v>1</v>
      </c>
      <c r="E322" s="135">
        <v>95</v>
      </c>
      <c r="F322" s="23"/>
      <c r="G322" s="24"/>
      <c r="H322" s="25"/>
      <c r="I322" s="26"/>
      <c r="J322" s="27"/>
      <c r="K322" s="28"/>
      <c r="L322" s="29"/>
      <c r="M322" s="30"/>
      <c r="N322" s="31"/>
      <c r="O322" s="32"/>
      <c r="P322" s="33"/>
      <c r="Q322" s="34"/>
      <c r="R322" s="35"/>
      <c r="S322" s="485"/>
      <c r="T322" s="153">
        <f t="shared" si="18"/>
        <v>0</v>
      </c>
      <c r="U322" s="154">
        <f t="shared" si="19"/>
        <v>0</v>
      </c>
      <c r="V322" s="155">
        <f t="shared" si="20"/>
        <v>0</v>
      </c>
      <c r="W322" s="173"/>
      <c r="X322" s="130"/>
      <c r="Y322" s="130"/>
      <c r="Z322" s="130"/>
    </row>
    <row r="323" spans="1:26" ht="12" customHeight="1">
      <c r="A323" s="176" t="s">
        <v>491</v>
      </c>
      <c r="B323" s="139" t="s">
        <v>429</v>
      </c>
      <c r="C323" s="166" t="s">
        <v>385</v>
      </c>
      <c r="D323" s="167">
        <v>2</v>
      </c>
      <c r="E323" s="142">
        <v>117</v>
      </c>
      <c r="F323" s="36"/>
      <c r="G323" s="37"/>
      <c r="H323" s="38"/>
      <c r="I323" s="39"/>
      <c r="J323" s="40"/>
      <c r="K323" s="41"/>
      <c r="L323" s="42"/>
      <c r="M323" s="43"/>
      <c r="N323" s="44"/>
      <c r="O323" s="45"/>
      <c r="P323" s="46"/>
      <c r="Q323" s="47"/>
      <c r="R323" s="48"/>
      <c r="S323" s="486"/>
      <c r="T323" s="136">
        <f t="shared" si="18"/>
        <v>0</v>
      </c>
      <c r="U323" s="137">
        <f t="shared" si="19"/>
        <v>0</v>
      </c>
      <c r="V323" s="138">
        <f t="shared" si="20"/>
        <v>0</v>
      </c>
      <c r="W323" s="173"/>
      <c r="X323" s="130"/>
      <c r="Y323" s="130"/>
      <c r="Z323" s="130"/>
    </row>
    <row r="324" spans="1:26" ht="12" customHeight="1" thickBot="1">
      <c r="A324" s="168"/>
      <c r="B324" s="146" t="s">
        <v>430</v>
      </c>
      <c r="C324" s="177" t="s">
        <v>386</v>
      </c>
      <c r="D324" s="170">
        <v>2</v>
      </c>
      <c r="E324" s="149">
        <v>82</v>
      </c>
      <c r="F324" s="49"/>
      <c r="G324" s="50"/>
      <c r="H324" s="51"/>
      <c r="I324" s="52"/>
      <c r="J324" s="53"/>
      <c r="K324" s="54"/>
      <c r="L324" s="55"/>
      <c r="M324" s="56"/>
      <c r="N324" s="57"/>
      <c r="O324" s="58"/>
      <c r="P324" s="59"/>
      <c r="Q324" s="60"/>
      <c r="R324" s="61"/>
      <c r="S324" s="487"/>
      <c r="T324" s="150">
        <f t="shared" si="18"/>
        <v>0</v>
      </c>
      <c r="U324" s="151">
        <f t="shared" si="19"/>
        <v>0</v>
      </c>
      <c r="V324" s="152">
        <f t="shared" si="20"/>
        <v>0</v>
      </c>
      <c r="W324" s="173"/>
      <c r="X324" s="130"/>
      <c r="Y324" s="130"/>
      <c r="Z324" s="130"/>
    </row>
    <row r="325" spans="1:26" ht="12" customHeight="1">
      <c r="A325" s="165"/>
      <c r="B325" s="132" t="s">
        <v>429</v>
      </c>
      <c r="C325" s="171" t="s">
        <v>387</v>
      </c>
      <c r="D325" s="172">
        <v>1</v>
      </c>
      <c r="E325" s="135">
        <v>82</v>
      </c>
      <c r="F325" s="23"/>
      <c r="G325" s="24"/>
      <c r="H325" s="25"/>
      <c r="I325" s="26"/>
      <c r="J325" s="27"/>
      <c r="K325" s="28"/>
      <c r="L325" s="29"/>
      <c r="M325" s="30"/>
      <c r="N325" s="31"/>
      <c r="O325" s="32"/>
      <c r="P325" s="33"/>
      <c r="Q325" s="34"/>
      <c r="R325" s="35"/>
      <c r="S325" s="485"/>
      <c r="T325" s="153">
        <f t="shared" si="18"/>
        <v>0</v>
      </c>
      <c r="U325" s="154">
        <f t="shared" si="19"/>
        <v>0</v>
      </c>
      <c r="V325" s="155">
        <f t="shared" si="20"/>
        <v>0</v>
      </c>
      <c r="W325" s="173"/>
      <c r="X325" s="130"/>
      <c r="Y325" s="130"/>
      <c r="Z325" s="130"/>
    </row>
    <row r="326" spans="1:26" ht="12" customHeight="1">
      <c r="A326" s="165"/>
      <c r="B326" s="139" t="s">
        <v>430</v>
      </c>
      <c r="C326" s="166" t="s">
        <v>388</v>
      </c>
      <c r="D326" s="167">
        <v>5</v>
      </c>
      <c r="E326" s="142">
        <v>171</v>
      </c>
      <c r="F326" s="36"/>
      <c r="G326" s="37"/>
      <c r="H326" s="38"/>
      <c r="I326" s="39"/>
      <c r="J326" s="40"/>
      <c r="K326" s="41"/>
      <c r="L326" s="42"/>
      <c r="M326" s="43"/>
      <c r="N326" s="44"/>
      <c r="O326" s="45"/>
      <c r="P326" s="46"/>
      <c r="Q326" s="47"/>
      <c r="R326" s="48"/>
      <c r="S326" s="486"/>
      <c r="T326" s="136">
        <f t="shared" si="18"/>
        <v>0</v>
      </c>
      <c r="U326" s="137">
        <f t="shared" si="19"/>
        <v>0</v>
      </c>
      <c r="V326" s="138">
        <f t="shared" si="20"/>
        <v>0</v>
      </c>
      <c r="W326" s="173"/>
      <c r="X326" s="130"/>
      <c r="Y326" s="130"/>
      <c r="Z326" s="130"/>
    </row>
    <row r="327" spans="1:26" ht="12" customHeight="1">
      <c r="A327" s="165" t="s">
        <v>492</v>
      </c>
      <c r="B327" s="139" t="s">
        <v>430</v>
      </c>
      <c r="C327" s="166" t="s">
        <v>389</v>
      </c>
      <c r="D327" s="167">
        <v>10</v>
      </c>
      <c r="E327" s="142">
        <v>194</v>
      </c>
      <c r="F327" s="36"/>
      <c r="G327" s="37"/>
      <c r="H327" s="38"/>
      <c r="I327" s="39"/>
      <c r="J327" s="40"/>
      <c r="K327" s="41"/>
      <c r="L327" s="42"/>
      <c r="M327" s="43"/>
      <c r="N327" s="44"/>
      <c r="O327" s="45"/>
      <c r="P327" s="46"/>
      <c r="Q327" s="47"/>
      <c r="R327" s="48"/>
      <c r="S327" s="486"/>
      <c r="T327" s="136">
        <f t="shared" si="18"/>
        <v>0</v>
      </c>
      <c r="U327" s="137">
        <f t="shared" si="19"/>
        <v>0</v>
      </c>
      <c r="V327" s="138">
        <f t="shared" si="20"/>
        <v>0</v>
      </c>
      <c r="W327" s="173"/>
      <c r="X327" s="130"/>
      <c r="Y327" s="130"/>
      <c r="Z327" s="130"/>
    </row>
    <row r="328" spans="1:26" ht="12" customHeight="1">
      <c r="A328" s="165"/>
      <c r="B328" s="139" t="s">
        <v>431</v>
      </c>
      <c r="C328" s="166" t="s">
        <v>390</v>
      </c>
      <c r="D328" s="167">
        <v>10</v>
      </c>
      <c r="E328" s="142">
        <v>95</v>
      </c>
      <c r="F328" s="36"/>
      <c r="G328" s="37"/>
      <c r="H328" s="38"/>
      <c r="I328" s="39"/>
      <c r="J328" s="40"/>
      <c r="K328" s="41"/>
      <c r="L328" s="42"/>
      <c r="M328" s="43"/>
      <c r="N328" s="44"/>
      <c r="O328" s="45"/>
      <c r="P328" s="46"/>
      <c r="Q328" s="47"/>
      <c r="R328" s="48"/>
      <c r="S328" s="486"/>
      <c r="T328" s="136">
        <f t="shared" si="18"/>
        <v>0</v>
      </c>
      <c r="U328" s="137">
        <f t="shared" si="19"/>
        <v>0</v>
      </c>
      <c r="V328" s="138">
        <f t="shared" si="20"/>
        <v>0</v>
      </c>
      <c r="W328" s="173"/>
      <c r="X328" s="130"/>
      <c r="Y328" s="130"/>
      <c r="Z328" s="130"/>
    </row>
    <row r="329" spans="1:26" ht="12" customHeight="1" thickBot="1">
      <c r="A329" s="168"/>
      <c r="B329" s="146" t="s">
        <v>454</v>
      </c>
      <c r="C329" s="169" t="s">
        <v>391</v>
      </c>
      <c r="D329" s="170">
        <v>10</v>
      </c>
      <c r="E329" s="149">
        <v>75</v>
      </c>
      <c r="F329" s="49"/>
      <c r="G329" s="50"/>
      <c r="H329" s="51"/>
      <c r="I329" s="52"/>
      <c r="J329" s="53"/>
      <c r="K329" s="54"/>
      <c r="L329" s="55"/>
      <c r="M329" s="56"/>
      <c r="N329" s="57"/>
      <c r="O329" s="58"/>
      <c r="P329" s="59"/>
      <c r="Q329" s="60"/>
      <c r="R329" s="61"/>
      <c r="S329" s="487"/>
      <c r="T329" s="150">
        <f t="shared" si="18"/>
        <v>0</v>
      </c>
      <c r="U329" s="151">
        <f t="shared" si="19"/>
        <v>0</v>
      </c>
      <c r="V329" s="152">
        <f t="shared" si="20"/>
        <v>0</v>
      </c>
      <c r="W329" s="173"/>
      <c r="X329" s="130"/>
      <c r="Y329" s="130"/>
      <c r="Z329" s="130"/>
    </row>
    <row r="330" spans="1:26" ht="12" customHeight="1">
      <c r="A330" s="165"/>
      <c r="B330" s="132" t="s">
        <v>434</v>
      </c>
      <c r="C330" s="171" t="s">
        <v>392</v>
      </c>
      <c r="D330" s="172">
        <v>10</v>
      </c>
      <c r="E330" s="135">
        <v>64</v>
      </c>
      <c r="F330" s="23"/>
      <c r="G330" s="24"/>
      <c r="H330" s="25"/>
      <c r="I330" s="26"/>
      <c r="J330" s="27"/>
      <c r="K330" s="28"/>
      <c r="L330" s="29"/>
      <c r="M330" s="30"/>
      <c r="N330" s="31"/>
      <c r="O330" s="32"/>
      <c r="P330" s="33"/>
      <c r="Q330" s="34"/>
      <c r="R330" s="35"/>
      <c r="S330" s="485"/>
      <c r="T330" s="153">
        <f t="shared" si="18"/>
        <v>0</v>
      </c>
      <c r="U330" s="154">
        <f t="shared" si="19"/>
        <v>0</v>
      </c>
      <c r="V330" s="155">
        <f t="shared" si="20"/>
        <v>0</v>
      </c>
      <c r="W330" s="173"/>
      <c r="X330" s="130"/>
      <c r="Y330" s="130"/>
      <c r="Z330" s="130"/>
    </row>
    <row r="331" spans="1:26" ht="12" customHeight="1">
      <c r="A331" s="165"/>
      <c r="B331" s="139" t="s">
        <v>433</v>
      </c>
      <c r="C331" s="166" t="s">
        <v>393</v>
      </c>
      <c r="D331" s="167">
        <v>10</v>
      </c>
      <c r="E331" s="142">
        <v>67</v>
      </c>
      <c r="F331" s="36"/>
      <c r="G331" s="37"/>
      <c r="H331" s="38"/>
      <c r="I331" s="39"/>
      <c r="J331" s="40"/>
      <c r="K331" s="41"/>
      <c r="L331" s="42"/>
      <c r="M331" s="43"/>
      <c r="N331" s="44"/>
      <c r="O331" s="45"/>
      <c r="P331" s="46"/>
      <c r="Q331" s="47"/>
      <c r="R331" s="48"/>
      <c r="S331" s="486"/>
      <c r="T331" s="136">
        <f t="shared" ref="T331:T338" si="21">SUM(F331:S331)</f>
        <v>0</v>
      </c>
      <c r="U331" s="137">
        <f t="shared" ref="U331:U339" si="22">T331*D331</f>
        <v>0</v>
      </c>
      <c r="V331" s="138">
        <f t="shared" ref="V331:V339" si="23">T331*E331</f>
        <v>0</v>
      </c>
      <c r="W331" s="173"/>
      <c r="X331" s="130"/>
      <c r="Y331" s="130"/>
      <c r="Z331" s="130"/>
    </row>
    <row r="332" spans="1:26" ht="12" customHeight="1">
      <c r="A332" s="165" t="s">
        <v>493</v>
      </c>
      <c r="B332" s="139" t="s">
        <v>433</v>
      </c>
      <c r="C332" s="166" t="s">
        <v>394</v>
      </c>
      <c r="D332" s="167">
        <v>10</v>
      </c>
      <c r="E332" s="142">
        <v>66</v>
      </c>
      <c r="F332" s="36"/>
      <c r="G332" s="37"/>
      <c r="H332" s="38"/>
      <c r="I332" s="39"/>
      <c r="J332" s="40"/>
      <c r="K332" s="41"/>
      <c r="L332" s="42"/>
      <c r="M332" s="43"/>
      <c r="N332" s="44"/>
      <c r="O332" s="45"/>
      <c r="P332" s="46"/>
      <c r="Q332" s="47"/>
      <c r="R332" s="48"/>
      <c r="S332" s="486"/>
      <c r="T332" s="136">
        <f t="shared" si="21"/>
        <v>0</v>
      </c>
      <c r="U332" s="137">
        <f t="shared" si="22"/>
        <v>0</v>
      </c>
      <c r="V332" s="138">
        <f t="shared" si="23"/>
        <v>0</v>
      </c>
      <c r="W332" s="173"/>
      <c r="X332" s="130"/>
      <c r="Y332" s="130"/>
      <c r="Z332" s="130"/>
    </row>
    <row r="333" spans="1:26" ht="12" customHeight="1">
      <c r="A333" s="165"/>
      <c r="B333" s="139" t="s">
        <v>433</v>
      </c>
      <c r="C333" s="166" t="s">
        <v>395</v>
      </c>
      <c r="D333" s="167">
        <v>10</v>
      </c>
      <c r="E333" s="142">
        <v>61</v>
      </c>
      <c r="F333" s="36"/>
      <c r="G333" s="37"/>
      <c r="H333" s="38"/>
      <c r="I333" s="39"/>
      <c r="J333" s="40"/>
      <c r="K333" s="41"/>
      <c r="L333" s="42"/>
      <c r="M333" s="43"/>
      <c r="N333" s="44"/>
      <c r="O333" s="45"/>
      <c r="P333" s="46"/>
      <c r="Q333" s="47"/>
      <c r="R333" s="48"/>
      <c r="S333" s="486"/>
      <c r="T333" s="136">
        <f t="shared" si="21"/>
        <v>0</v>
      </c>
      <c r="U333" s="137">
        <f t="shared" si="22"/>
        <v>0</v>
      </c>
      <c r="V333" s="138">
        <f t="shared" si="23"/>
        <v>0</v>
      </c>
      <c r="W333" s="173"/>
      <c r="X333" s="130"/>
      <c r="Y333" s="130"/>
      <c r="Z333" s="130"/>
    </row>
    <row r="334" spans="1:26" ht="12" customHeight="1">
      <c r="A334" s="165"/>
      <c r="B334" s="139" t="s">
        <v>456</v>
      </c>
      <c r="C334" s="166" t="s">
        <v>396</v>
      </c>
      <c r="D334" s="167">
        <v>10</v>
      </c>
      <c r="E334" s="142">
        <v>54</v>
      </c>
      <c r="F334" s="36"/>
      <c r="G334" s="37"/>
      <c r="H334" s="38"/>
      <c r="I334" s="39"/>
      <c r="J334" s="40"/>
      <c r="K334" s="41"/>
      <c r="L334" s="42"/>
      <c r="M334" s="43"/>
      <c r="N334" s="44"/>
      <c r="O334" s="45"/>
      <c r="P334" s="46"/>
      <c r="Q334" s="47"/>
      <c r="R334" s="48"/>
      <c r="S334" s="486"/>
      <c r="T334" s="136">
        <f t="shared" si="21"/>
        <v>0</v>
      </c>
      <c r="U334" s="137">
        <f t="shared" si="22"/>
        <v>0</v>
      </c>
      <c r="V334" s="138">
        <f t="shared" si="23"/>
        <v>0</v>
      </c>
      <c r="W334" s="173"/>
      <c r="X334" s="130"/>
      <c r="Y334" s="130"/>
      <c r="Z334" s="130"/>
    </row>
    <row r="335" spans="1:26" ht="12" customHeight="1" thickBot="1">
      <c r="A335" s="168"/>
      <c r="B335" s="146" t="s">
        <v>435</v>
      </c>
      <c r="C335" s="169" t="s">
        <v>397</v>
      </c>
      <c r="D335" s="170">
        <v>10</v>
      </c>
      <c r="E335" s="149">
        <v>54</v>
      </c>
      <c r="F335" s="49"/>
      <c r="G335" s="50"/>
      <c r="H335" s="51"/>
      <c r="I335" s="52"/>
      <c r="J335" s="53"/>
      <c r="K335" s="54"/>
      <c r="L335" s="55"/>
      <c r="M335" s="56"/>
      <c r="N335" s="57"/>
      <c r="O335" s="58"/>
      <c r="P335" s="59"/>
      <c r="Q335" s="60"/>
      <c r="R335" s="61"/>
      <c r="S335" s="487"/>
      <c r="T335" s="150">
        <f t="shared" si="21"/>
        <v>0</v>
      </c>
      <c r="U335" s="151">
        <f t="shared" si="22"/>
        <v>0</v>
      </c>
      <c r="V335" s="152">
        <f t="shared" si="23"/>
        <v>0</v>
      </c>
      <c r="W335" s="173"/>
      <c r="X335" s="130"/>
      <c r="Y335" s="130"/>
      <c r="Z335" s="130"/>
    </row>
    <row r="336" spans="1:26" ht="12" customHeight="1" thickBot="1">
      <c r="A336" s="178" t="s">
        <v>494</v>
      </c>
      <c r="B336" s="179" t="s">
        <v>440</v>
      </c>
      <c r="C336" s="180" t="s">
        <v>425</v>
      </c>
      <c r="D336" s="181">
        <v>1</v>
      </c>
      <c r="E336" s="182">
        <v>87</v>
      </c>
      <c r="F336" s="86"/>
      <c r="G336" s="62"/>
      <c r="H336" s="63"/>
      <c r="I336" s="64"/>
      <c r="J336" s="65"/>
      <c r="K336" s="66"/>
      <c r="L336" s="67"/>
      <c r="M336" s="68"/>
      <c r="N336" s="69"/>
      <c r="O336" s="70"/>
      <c r="P336" s="71"/>
      <c r="Q336" s="72"/>
      <c r="R336" s="73"/>
      <c r="S336" s="488"/>
      <c r="T336" s="196">
        <f t="shared" si="21"/>
        <v>0</v>
      </c>
      <c r="U336" s="197">
        <f t="shared" si="22"/>
        <v>0</v>
      </c>
      <c r="V336" s="198">
        <f t="shared" si="23"/>
        <v>0</v>
      </c>
      <c r="W336" s="173"/>
      <c r="X336" s="130"/>
      <c r="Y336" s="130"/>
      <c r="Z336" s="130"/>
    </row>
    <row r="337" spans="1:251" ht="12" customHeight="1">
      <c r="A337" s="551" t="s">
        <v>495</v>
      </c>
      <c r="B337" s="132" t="s">
        <v>435</v>
      </c>
      <c r="C337" s="171" t="s">
        <v>426</v>
      </c>
      <c r="D337" s="172">
        <v>10</v>
      </c>
      <c r="E337" s="135">
        <v>51</v>
      </c>
      <c r="F337" s="23"/>
      <c r="G337" s="24"/>
      <c r="H337" s="25"/>
      <c r="I337" s="26"/>
      <c r="J337" s="27"/>
      <c r="K337" s="28"/>
      <c r="L337" s="29"/>
      <c r="M337" s="30"/>
      <c r="N337" s="31"/>
      <c r="O337" s="32"/>
      <c r="P337" s="33"/>
      <c r="Q337" s="34"/>
      <c r="R337" s="35"/>
      <c r="S337" s="485"/>
      <c r="T337" s="153">
        <f t="shared" si="21"/>
        <v>0</v>
      </c>
      <c r="U337" s="154">
        <f t="shared" si="22"/>
        <v>0</v>
      </c>
      <c r="V337" s="155">
        <f t="shared" si="23"/>
        <v>0</v>
      </c>
      <c r="W337" s="173"/>
      <c r="X337" s="130"/>
      <c r="Y337" s="130"/>
      <c r="Z337" s="130"/>
    </row>
    <row r="338" spans="1:251" ht="12" customHeight="1" thickBot="1">
      <c r="A338" s="552"/>
      <c r="B338" s="146" t="s">
        <v>435</v>
      </c>
      <c r="C338" s="177" t="s">
        <v>427</v>
      </c>
      <c r="D338" s="170">
        <v>10</v>
      </c>
      <c r="E338" s="149">
        <v>51</v>
      </c>
      <c r="F338" s="49"/>
      <c r="G338" s="50"/>
      <c r="H338" s="51"/>
      <c r="I338" s="52"/>
      <c r="J338" s="53"/>
      <c r="K338" s="54"/>
      <c r="L338" s="55"/>
      <c r="M338" s="56"/>
      <c r="N338" s="57"/>
      <c r="O338" s="58"/>
      <c r="P338" s="59"/>
      <c r="Q338" s="60"/>
      <c r="R338" s="61"/>
      <c r="S338" s="489"/>
      <c r="T338" s="136">
        <f t="shared" si="21"/>
        <v>0</v>
      </c>
      <c r="U338" s="137">
        <f t="shared" si="22"/>
        <v>0</v>
      </c>
      <c r="V338" s="138">
        <f t="shared" si="23"/>
        <v>0</v>
      </c>
      <c r="W338" s="173"/>
      <c r="X338" s="130"/>
      <c r="Y338" s="130"/>
      <c r="Z338" s="130"/>
    </row>
    <row r="339" spans="1:251" ht="12" customHeight="1" thickBot="1">
      <c r="A339" s="162"/>
      <c r="B339" s="199" t="s">
        <v>557</v>
      </c>
      <c r="C339" s="200" t="s">
        <v>558</v>
      </c>
      <c r="D339" s="201">
        <v>15</v>
      </c>
      <c r="E339" s="202">
        <v>20</v>
      </c>
      <c r="F339" s="87"/>
      <c r="G339" s="74"/>
      <c r="H339" s="75"/>
      <c r="I339" s="76"/>
      <c r="J339" s="77"/>
      <c r="K339" s="78"/>
      <c r="L339" s="79"/>
      <c r="M339" s="80"/>
      <c r="N339" s="81"/>
      <c r="O339" s="82"/>
      <c r="P339" s="83"/>
      <c r="Q339" s="84"/>
      <c r="R339" s="85"/>
      <c r="S339" s="490"/>
      <c r="T339" s="150">
        <f>SUM(F339:S339)</f>
        <v>0</v>
      </c>
      <c r="U339" s="151">
        <f t="shared" si="22"/>
        <v>0</v>
      </c>
      <c r="V339" s="152">
        <f t="shared" si="23"/>
        <v>0</v>
      </c>
      <c r="W339" s="203"/>
      <c r="X339" s="203"/>
      <c r="Y339" s="204"/>
      <c r="Z339" s="204"/>
      <c r="AA339" s="204"/>
      <c r="AB339" s="204"/>
      <c r="AC339" s="204"/>
      <c r="AD339" s="204"/>
      <c r="AE339" s="204"/>
      <c r="AF339" s="204"/>
      <c r="AG339" s="204"/>
      <c r="AH339" s="204"/>
      <c r="AI339" s="204"/>
      <c r="AJ339" s="204"/>
      <c r="AK339" s="204"/>
      <c r="AL339" s="204"/>
      <c r="AM339" s="204"/>
      <c r="AN339" s="204"/>
      <c r="AO339" s="204"/>
      <c r="AP339" s="204"/>
      <c r="AQ339" s="204"/>
      <c r="AR339" s="204"/>
      <c r="AS339" s="204"/>
      <c r="AT339" s="204"/>
      <c r="AU339" s="204"/>
      <c r="AV339" s="204"/>
      <c r="AW339" s="204"/>
      <c r="AX339" s="204"/>
      <c r="AY339" s="204"/>
      <c r="AZ339" s="204"/>
      <c r="BA339" s="204"/>
      <c r="BB339" s="204"/>
      <c r="BC339" s="204"/>
      <c r="BD339" s="204"/>
      <c r="BE339" s="204"/>
      <c r="BF339" s="204"/>
      <c r="BG339" s="204"/>
      <c r="BH339" s="204"/>
      <c r="BI339" s="204"/>
      <c r="BJ339" s="204"/>
      <c r="BK339" s="204"/>
      <c r="BL339" s="204"/>
      <c r="BM339" s="204"/>
      <c r="BN339" s="204"/>
      <c r="BO339" s="204"/>
      <c r="BP339" s="204"/>
      <c r="BQ339" s="204"/>
      <c r="BR339" s="204"/>
      <c r="BS339" s="204"/>
      <c r="BT339" s="204"/>
      <c r="BU339" s="204"/>
      <c r="BV339" s="204"/>
      <c r="BW339" s="204"/>
      <c r="BX339" s="204"/>
      <c r="BY339" s="204"/>
      <c r="BZ339" s="204"/>
      <c r="CA339" s="204"/>
      <c r="CB339" s="204"/>
      <c r="CC339" s="204"/>
      <c r="CD339" s="204"/>
      <c r="CE339" s="204"/>
      <c r="CF339" s="204"/>
      <c r="CG339" s="204"/>
      <c r="CH339" s="204"/>
      <c r="CI339" s="204"/>
      <c r="CJ339" s="204"/>
      <c r="CK339" s="204"/>
      <c r="CL339" s="204"/>
      <c r="CM339" s="204"/>
      <c r="CN339" s="204"/>
      <c r="CO339" s="204"/>
      <c r="CP339" s="204"/>
      <c r="CQ339" s="204"/>
      <c r="CR339" s="204"/>
      <c r="CS339" s="204"/>
      <c r="CT339" s="204"/>
      <c r="CU339" s="204"/>
      <c r="CV339" s="204"/>
      <c r="CW339" s="204"/>
      <c r="CX339" s="204"/>
      <c r="CY339" s="204"/>
      <c r="CZ339" s="204"/>
      <c r="DA339" s="204"/>
      <c r="DB339" s="204"/>
      <c r="DC339" s="204"/>
      <c r="DD339" s="204"/>
      <c r="DE339" s="204"/>
      <c r="DF339" s="204"/>
      <c r="DG339" s="204"/>
      <c r="DH339" s="204"/>
      <c r="DI339" s="204"/>
      <c r="DJ339" s="204"/>
      <c r="DK339" s="204"/>
      <c r="DL339" s="204"/>
      <c r="DM339" s="204"/>
      <c r="DN339" s="204"/>
      <c r="DO339" s="204"/>
      <c r="DP339" s="204"/>
      <c r="DQ339" s="204"/>
      <c r="DR339" s="204"/>
      <c r="DS339" s="204"/>
      <c r="DT339" s="204"/>
      <c r="DU339" s="204"/>
      <c r="DV339" s="204"/>
      <c r="DW339" s="204"/>
      <c r="DX339" s="204"/>
      <c r="DY339" s="204"/>
      <c r="DZ339" s="204"/>
      <c r="EA339" s="204"/>
      <c r="EB339" s="204"/>
      <c r="EC339" s="204"/>
      <c r="ED339" s="204"/>
      <c r="EE339" s="204"/>
      <c r="EF339" s="204"/>
      <c r="EG339" s="204"/>
      <c r="EH339" s="204"/>
      <c r="EI339" s="204"/>
      <c r="EJ339" s="204"/>
      <c r="EK339" s="204"/>
      <c r="EL339" s="204"/>
      <c r="EM339" s="204"/>
      <c r="EN339" s="204"/>
      <c r="EO339" s="204"/>
      <c r="EP339" s="204"/>
      <c r="EQ339" s="204"/>
      <c r="ER339" s="204"/>
      <c r="ES339" s="204"/>
      <c r="ET339" s="204"/>
      <c r="EU339" s="204"/>
      <c r="EV339" s="204"/>
      <c r="EW339" s="204"/>
      <c r="EX339" s="204"/>
      <c r="EY339" s="204"/>
      <c r="EZ339" s="204"/>
      <c r="FA339" s="204"/>
      <c r="FB339" s="204"/>
      <c r="FC339" s="204"/>
      <c r="FD339" s="204"/>
      <c r="FE339" s="204"/>
      <c r="FF339" s="204"/>
      <c r="FG339" s="204"/>
      <c r="FH339" s="204"/>
      <c r="FI339" s="204"/>
      <c r="FJ339" s="204"/>
      <c r="FK339" s="204"/>
      <c r="FL339" s="204"/>
      <c r="FM339" s="204"/>
      <c r="FN339" s="204"/>
      <c r="FO339" s="204"/>
      <c r="FP339" s="204"/>
      <c r="FQ339" s="204"/>
      <c r="FR339" s="204"/>
      <c r="FS339" s="204"/>
      <c r="FT339" s="204"/>
      <c r="FU339" s="204"/>
      <c r="FV339" s="204"/>
      <c r="FW339" s="204"/>
      <c r="FX339" s="204"/>
      <c r="FY339" s="204"/>
      <c r="FZ339" s="204"/>
      <c r="GA339" s="204"/>
      <c r="GB339" s="204"/>
      <c r="GC339" s="204"/>
      <c r="GD339" s="204"/>
      <c r="GE339" s="204"/>
      <c r="GF339" s="204"/>
      <c r="GG339" s="204"/>
      <c r="GH339" s="204"/>
      <c r="GI339" s="204"/>
      <c r="GJ339" s="204"/>
      <c r="GK339" s="204"/>
      <c r="GL339" s="204"/>
      <c r="GM339" s="204"/>
      <c r="GN339" s="204"/>
      <c r="GO339" s="204"/>
      <c r="GP339" s="204"/>
      <c r="GQ339" s="204"/>
      <c r="GR339" s="204"/>
      <c r="GS339" s="204"/>
      <c r="GT339" s="204"/>
      <c r="GU339" s="204"/>
      <c r="GV339" s="204"/>
      <c r="GW339" s="204"/>
      <c r="GX339" s="204"/>
      <c r="GY339" s="204"/>
      <c r="GZ339" s="204"/>
      <c r="HA339" s="204"/>
      <c r="HB339" s="204"/>
      <c r="HC339" s="204"/>
      <c r="HD339" s="204"/>
      <c r="HE339" s="204"/>
      <c r="HF339" s="204"/>
      <c r="HG339" s="204"/>
      <c r="HH339" s="204"/>
      <c r="HI339" s="204"/>
      <c r="HJ339" s="204"/>
      <c r="HK339" s="204"/>
      <c r="HL339" s="204"/>
      <c r="HM339" s="204"/>
      <c r="HN339" s="204"/>
      <c r="HO339" s="204"/>
      <c r="HP339" s="204"/>
      <c r="HQ339" s="204"/>
      <c r="HR339" s="204"/>
      <c r="HS339" s="204"/>
      <c r="HT339" s="204"/>
      <c r="HU339" s="204"/>
      <c r="HV339" s="204"/>
      <c r="HW339" s="204"/>
      <c r="HX339" s="204"/>
      <c r="HY339" s="204"/>
      <c r="HZ339" s="204"/>
      <c r="IA339" s="204"/>
      <c r="IB339" s="204"/>
      <c r="IC339" s="204"/>
      <c r="ID339" s="204"/>
      <c r="IE339" s="204"/>
      <c r="IF339" s="204"/>
      <c r="IG339" s="204"/>
      <c r="IH339" s="204"/>
      <c r="II339" s="204"/>
      <c r="IJ339" s="204"/>
      <c r="IK339" s="204"/>
      <c r="IL339" s="204"/>
      <c r="IM339" s="204"/>
      <c r="IN339" s="204"/>
      <c r="IO339" s="204"/>
    </row>
    <row r="340" spans="1:251" ht="12" customHeight="1" thickBot="1">
      <c r="A340" s="205"/>
      <c r="B340" s="206"/>
      <c r="C340" s="205"/>
      <c r="D340" s="207"/>
      <c r="E340" s="208" t="s">
        <v>571</v>
      </c>
      <c r="F340" s="183">
        <f>SUMPRODUCT(F4:F339,$D4:$D339)</f>
        <v>0</v>
      </c>
      <c r="G340" s="184">
        <f t="shared" ref="G340:S340" si="24">SUMPRODUCT(G4:G339,$D4:$D339)</f>
        <v>0</v>
      </c>
      <c r="H340" s="185">
        <f t="shared" si="24"/>
        <v>0</v>
      </c>
      <c r="I340" s="186">
        <f t="shared" si="24"/>
        <v>0</v>
      </c>
      <c r="J340" s="187">
        <f t="shared" si="24"/>
        <v>0</v>
      </c>
      <c r="K340" s="188">
        <f t="shared" si="24"/>
        <v>0</v>
      </c>
      <c r="L340" s="189">
        <f t="shared" si="24"/>
        <v>0</v>
      </c>
      <c r="M340" s="190">
        <f t="shared" si="24"/>
        <v>0</v>
      </c>
      <c r="N340" s="191">
        <f t="shared" si="24"/>
        <v>0</v>
      </c>
      <c r="O340" s="192">
        <f t="shared" si="24"/>
        <v>0</v>
      </c>
      <c r="P340" s="193">
        <f t="shared" si="24"/>
        <v>0</v>
      </c>
      <c r="Q340" s="194">
        <f t="shared" si="24"/>
        <v>0</v>
      </c>
      <c r="R340" s="195">
        <f t="shared" si="24"/>
        <v>0</v>
      </c>
      <c r="S340" s="467">
        <f t="shared" si="24"/>
        <v>0</v>
      </c>
      <c r="T340" s="209">
        <f t="shared" ref="T340:V340" si="25">SUM(T4:T339)</f>
        <v>0</v>
      </c>
      <c r="U340" s="210">
        <f t="shared" si="25"/>
        <v>0</v>
      </c>
      <c r="V340" s="211">
        <f t="shared" si="25"/>
        <v>0</v>
      </c>
      <c r="W340" s="212"/>
      <c r="X340" s="212"/>
      <c r="Y340" s="212"/>
      <c r="Z340" s="212"/>
    </row>
    <row r="341" spans="1:251" ht="12" customHeight="1">
      <c r="A341" s="213"/>
      <c r="B341" s="214"/>
      <c r="C341" s="215"/>
      <c r="D341" s="216"/>
      <c r="E341" s="217"/>
      <c r="F341" s="218"/>
      <c r="G341" s="218"/>
      <c r="H341" s="218"/>
      <c r="I341" s="218"/>
      <c r="J341" s="218"/>
      <c r="K341" s="218"/>
      <c r="L341" s="218"/>
      <c r="M341" s="218"/>
      <c r="N341" s="218"/>
      <c r="O341" s="218"/>
      <c r="P341" s="218"/>
      <c r="Q341" s="218"/>
      <c r="R341" s="218"/>
      <c r="S341" s="218"/>
      <c r="T341" s="219"/>
      <c r="U341" s="219"/>
      <c r="V341" s="220"/>
      <c r="W341" s="212"/>
      <c r="X341" s="212"/>
      <c r="Y341" s="212"/>
      <c r="Z341" s="212"/>
    </row>
    <row r="342" spans="1:251" ht="12" customHeight="1">
      <c r="A342" s="221"/>
      <c r="B342" s="222"/>
      <c r="C342" s="223"/>
      <c r="D342" s="224"/>
      <c r="E342" s="225"/>
      <c r="F342" s="216"/>
      <c r="G342" s="216"/>
      <c r="H342" s="216"/>
      <c r="I342" s="216"/>
      <c r="J342" s="216"/>
      <c r="K342" s="216"/>
      <c r="L342" s="216"/>
      <c r="M342" s="216"/>
      <c r="N342" s="226"/>
      <c r="O342" s="226"/>
      <c r="P342" s="226"/>
      <c r="Q342" s="226"/>
      <c r="R342" s="226"/>
      <c r="S342" s="226"/>
      <c r="T342" s="227"/>
      <c r="U342" s="212"/>
      <c r="V342" s="212"/>
      <c r="W342" s="212"/>
      <c r="AA342" s="95"/>
      <c r="AB342" s="95"/>
      <c r="AC342" s="95"/>
      <c r="IO342" s="96"/>
      <c r="IP342" s="96"/>
      <c r="IQ342" s="96"/>
    </row>
    <row r="343" spans="1:251" ht="12" customHeight="1">
      <c r="A343" s="228"/>
      <c r="B343" s="229"/>
      <c r="C343" s="230"/>
      <c r="D343" s="231"/>
      <c r="E343" s="232"/>
      <c r="F343" s="231"/>
      <c r="G343" s="231"/>
      <c r="H343" s="231"/>
      <c r="I343" s="231"/>
      <c r="J343" s="231"/>
      <c r="K343" s="231"/>
      <c r="L343" s="231"/>
      <c r="M343" s="231"/>
      <c r="N343" s="218"/>
      <c r="O343" s="218"/>
      <c r="P343" s="218"/>
      <c r="Q343" s="218"/>
      <c r="R343" s="218"/>
      <c r="S343" s="218"/>
      <c r="T343" s="233"/>
      <c r="U343" s="212"/>
      <c r="V343" s="212"/>
      <c r="W343" s="212"/>
      <c r="AA343" s="95"/>
      <c r="AB343" s="95"/>
      <c r="AC343" s="95"/>
      <c r="IO343" s="96"/>
      <c r="IP343" s="96"/>
      <c r="IQ343" s="96"/>
    </row>
    <row r="344" spans="1:251" ht="12" customHeight="1">
      <c r="A344" s="234"/>
      <c r="B344" s="235"/>
      <c r="C344" s="236"/>
      <c r="D344" s="218"/>
      <c r="E344" s="237"/>
      <c r="F344" s="218"/>
      <c r="G344" s="218"/>
      <c r="H344" s="218"/>
      <c r="I344" s="218"/>
      <c r="J344" s="218"/>
      <c r="K344" s="218"/>
      <c r="L344" s="218"/>
      <c r="M344" s="218"/>
      <c r="N344" s="218"/>
      <c r="O344" s="218"/>
      <c r="P344" s="218"/>
      <c r="Q344" s="218"/>
      <c r="R344" s="218"/>
      <c r="S344" s="218"/>
      <c r="T344" s="233"/>
      <c r="U344" s="212"/>
      <c r="V344" s="212"/>
      <c r="W344" s="212"/>
      <c r="AA344" s="95"/>
      <c r="AB344" s="95"/>
      <c r="AC344" s="95"/>
      <c r="IO344" s="96"/>
      <c r="IP344" s="96"/>
      <c r="IQ344" s="96"/>
    </row>
    <row r="345" spans="1:251" ht="12" customHeight="1">
      <c r="A345" s="234"/>
      <c r="B345" s="235"/>
      <c r="C345" s="236"/>
      <c r="D345" s="218"/>
      <c r="E345" s="237"/>
      <c r="F345" s="218"/>
      <c r="G345" s="218"/>
      <c r="H345" s="218"/>
      <c r="I345" s="218"/>
      <c r="J345" s="218"/>
      <c r="K345" s="218"/>
      <c r="L345" s="218"/>
      <c r="M345" s="218"/>
      <c r="N345" s="218"/>
      <c r="O345" s="218"/>
      <c r="P345" s="218"/>
      <c r="Q345" s="218"/>
      <c r="R345" s="218"/>
      <c r="S345" s="218"/>
      <c r="T345" s="233"/>
      <c r="U345" s="212"/>
      <c r="V345" s="212"/>
      <c r="W345" s="212"/>
      <c r="AA345" s="95"/>
      <c r="AB345" s="95"/>
      <c r="AC345" s="95"/>
      <c r="IO345" s="96"/>
      <c r="IP345" s="96"/>
      <c r="IQ345" s="96"/>
    </row>
    <row r="346" spans="1:251" ht="12" customHeight="1">
      <c r="A346" s="234"/>
      <c r="B346" s="235"/>
      <c r="C346" s="236"/>
      <c r="D346" s="218"/>
      <c r="E346" s="237"/>
      <c r="F346" s="218"/>
      <c r="G346" s="218"/>
      <c r="H346" s="218"/>
      <c r="I346" s="218"/>
      <c r="J346" s="218"/>
      <c r="K346" s="218"/>
      <c r="L346" s="218"/>
      <c r="M346" s="218"/>
      <c r="N346" s="218"/>
      <c r="O346" s="218"/>
      <c r="P346" s="218"/>
      <c r="Q346" s="218"/>
      <c r="R346" s="218"/>
      <c r="S346" s="218"/>
      <c r="T346" s="233"/>
      <c r="U346" s="212"/>
      <c r="V346" s="212"/>
      <c r="W346" s="212"/>
      <c r="AA346" s="95"/>
      <c r="AB346" s="95"/>
      <c r="AC346" s="95"/>
      <c r="IO346" s="96"/>
      <c r="IP346" s="96"/>
      <c r="IQ346" s="96"/>
    </row>
    <row r="347" spans="1:251" ht="12" customHeight="1">
      <c r="A347" s="234"/>
      <c r="B347" s="235"/>
      <c r="C347" s="236"/>
      <c r="D347" s="218"/>
      <c r="E347" s="237"/>
      <c r="F347" s="218"/>
      <c r="G347" s="218"/>
      <c r="H347" s="218"/>
      <c r="I347" s="218"/>
      <c r="J347" s="218"/>
      <c r="K347" s="218"/>
      <c r="L347" s="218"/>
      <c r="M347" s="218"/>
      <c r="N347" s="218"/>
      <c r="O347" s="218"/>
      <c r="P347" s="218"/>
      <c r="Q347" s="218"/>
      <c r="R347" s="218"/>
      <c r="S347" s="218"/>
      <c r="T347" s="233"/>
      <c r="U347" s="212"/>
      <c r="V347" s="212"/>
      <c r="W347" s="212"/>
      <c r="AA347" s="95"/>
      <c r="AB347" s="95"/>
      <c r="AC347" s="95"/>
      <c r="IO347" s="96"/>
      <c r="IP347" s="96"/>
      <c r="IQ347" s="96"/>
    </row>
    <row r="348" spans="1:251" ht="12" customHeight="1">
      <c r="A348" s="234"/>
      <c r="B348" s="235"/>
      <c r="C348" s="236"/>
      <c r="D348" s="218"/>
      <c r="E348" s="237"/>
      <c r="F348" s="218"/>
      <c r="G348" s="218"/>
      <c r="H348" s="218"/>
      <c r="I348" s="218"/>
      <c r="J348" s="218"/>
      <c r="K348" s="218"/>
      <c r="L348" s="218"/>
      <c r="M348" s="218"/>
      <c r="N348" s="218"/>
      <c r="O348" s="218"/>
      <c r="P348" s="218"/>
      <c r="Q348" s="218"/>
      <c r="R348" s="218"/>
      <c r="S348" s="218"/>
      <c r="T348" s="233"/>
      <c r="U348" s="212"/>
      <c r="V348" s="212"/>
      <c r="W348" s="212"/>
      <c r="AA348" s="95"/>
      <c r="AB348" s="95"/>
      <c r="AC348" s="95"/>
      <c r="IO348" s="96"/>
      <c r="IP348" s="96"/>
      <c r="IQ348" s="96"/>
    </row>
    <row r="349" spans="1:251" ht="12" customHeight="1">
      <c r="A349" s="238"/>
      <c r="C349" s="212"/>
      <c r="D349" s="212"/>
      <c r="E349" s="240"/>
      <c r="F349" s="212"/>
      <c r="G349" s="212"/>
      <c r="H349" s="212"/>
      <c r="I349" s="212"/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33"/>
      <c r="U349" s="212"/>
      <c r="V349" s="212"/>
      <c r="W349" s="212"/>
      <c r="AA349" s="95"/>
      <c r="AB349" s="95"/>
      <c r="AC349" s="95"/>
      <c r="IO349" s="96"/>
      <c r="IP349" s="96"/>
      <c r="IQ349" s="96"/>
    </row>
    <row r="350" spans="1:251" ht="20" customHeight="1">
      <c r="A350" s="241"/>
      <c r="B350" s="242"/>
      <c r="C350" s="212"/>
      <c r="D350" s="212"/>
      <c r="E350" s="240"/>
      <c r="F350" s="212"/>
      <c r="G350" s="212"/>
      <c r="H350" s="212"/>
      <c r="I350" s="212"/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AA350" s="95"/>
      <c r="AB350" s="95"/>
      <c r="AC350" s="95"/>
      <c r="IO350" s="96"/>
      <c r="IP350" s="96"/>
      <c r="IQ350" s="96"/>
    </row>
  </sheetData>
  <sheetProtection algorithmName="SHA-512" hashValue="Hr9mkImyXvILtm+djbDPrLH3rYXZxLOSRY/iwoQuQTKIf+nx5Djm7JbaRIsiU1LgKLtA94f9lx7BQMucJfZQUw==" saltValue="YVPeN/taxfnpgfPwxWyiiA==" spinCount="100000" sheet="1" objects="1" scenarios="1"/>
  <mergeCells count="5">
    <mergeCell ref="T1:V1"/>
    <mergeCell ref="A2:E2"/>
    <mergeCell ref="F1:S1"/>
    <mergeCell ref="B1:D1"/>
    <mergeCell ref="A337:A338"/>
  </mergeCells>
  <pageMargins left="0.70866141732283472" right="0.70866141732283472" top="0.74803149606299213" bottom="0.74803149606299213" header="0.31496062992125984" footer="0.31496062992125984"/>
  <pageSetup paperSize="9" scale="68" fitToHeight="120" orientation="portrait" horizontalDpi="0" verticalDpi="0"/>
  <headerFooter>
    <oddFooter>&amp;L&amp;"Helvetica,Normal"&amp;7&amp;K000000www.flathold.com&amp;C&amp;"Helvetica,Normal"&amp;7&amp;K000000&amp;P/&amp;N&amp;R&amp;"Helvetica,Normal"&amp;7&amp;K000000&amp;F</oddFooter>
  </headerFooter>
  <ignoredErrors>
    <ignoredError sqref="T4:T339" formulaRange="1"/>
    <ignoredError sqref="C4:C339 G2:S2" numberStoredAsText="1"/>
    <ignoredError sqref="F340:S340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A0D51-B67D-6149-8BB2-49F07960FB27}">
  <sheetPr>
    <pageSetUpPr fitToPage="1"/>
  </sheetPr>
  <dimension ref="A1:IS78"/>
  <sheetViews>
    <sheetView showGridLines="0" showRuler="0" zoomScale="110" zoomScaleNormal="125" zoomScaleSheetLayoutView="125" zoomScalePageLayoutView="125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P10" sqref="P10"/>
    </sheetView>
  </sheetViews>
  <sheetFormatPr baseColWidth="10" defaultColWidth="7.75" defaultRowHeight="20" customHeight="1"/>
  <cols>
    <col min="1" max="1" width="6.625" style="95" customWidth="1"/>
    <col min="2" max="2" width="9.75" style="239" customWidth="1"/>
    <col min="3" max="3" width="3.75" style="95" customWidth="1"/>
    <col min="4" max="4" width="5.5" style="95" customWidth="1"/>
    <col min="5" max="5" width="5.125" style="95" customWidth="1"/>
    <col min="6" max="6" width="6.875" style="95" customWidth="1"/>
    <col min="7" max="17" width="5" style="95" customWidth="1"/>
    <col min="18" max="18" width="5.375" style="95" customWidth="1"/>
    <col min="19" max="19" width="5" style="95" customWidth="1"/>
    <col min="20" max="20" width="4.875" style="244" customWidth="1"/>
    <col min="21" max="21" width="5.625" style="244" customWidth="1"/>
    <col min="22" max="22" width="10.625" style="95" customWidth="1"/>
    <col min="23" max="23" width="7.75" style="95" customWidth="1"/>
    <col min="24" max="30" width="7.75" style="94" customWidth="1"/>
    <col min="31" max="252" width="7.75" style="95" customWidth="1"/>
    <col min="253" max="16384" width="7.75" style="96"/>
  </cols>
  <sheetData>
    <row r="1" spans="1:253" ht="72" customHeight="1">
      <c r="A1" s="88" t="s">
        <v>596</v>
      </c>
      <c r="B1" s="499" t="e" vm="1">
        <v>#VALUE!</v>
      </c>
      <c r="C1" s="499"/>
      <c r="D1" s="499"/>
      <c r="E1" s="499"/>
      <c r="F1" s="233"/>
      <c r="G1" s="554" t="s">
        <v>613</v>
      </c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497" t="s">
        <v>594</v>
      </c>
      <c r="U1" s="498"/>
      <c r="V1" s="498"/>
      <c r="W1" s="93"/>
      <c r="X1" s="93"/>
      <c r="Y1" s="93"/>
      <c r="Z1" s="93"/>
      <c r="AA1" s="93"/>
    </row>
    <row r="2" spans="1:253" ht="24" customHeight="1">
      <c r="A2" s="555" t="s">
        <v>599</v>
      </c>
      <c r="B2" s="555"/>
      <c r="C2" s="555"/>
      <c r="D2" s="555"/>
      <c r="E2" s="555"/>
      <c r="F2" s="555"/>
      <c r="G2" s="245" t="s">
        <v>606</v>
      </c>
      <c r="H2" s="246" t="s">
        <v>607</v>
      </c>
      <c r="I2" s="247" t="s">
        <v>600</v>
      </c>
      <c r="J2" s="248" t="s">
        <v>601</v>
      </c>
      <c r="K2" s="249" t="s">
        <v>602</v>
      </c>
      <c r="L2" s="101"/>
      <c r="M2" s="102"/>
      <c r="N2" s="103"/>
      <c r="O2" s="250" t="s">
        <v>604</v>
      </c>
      <c r="P2" s="105" t="s">
        <v>605</v>
      </c>
      <c r="Q2" s="251" t="s">
        <v>608</v>
      </c>
      <c r="R2" s="252"/>
      <c r="S2" s="253" t="s">
        <v>609</v>
      </c>
      <c r="T2" s="254"/>
      <c r="U2" s="254"/>
      <c r="V2" s="254"/>
      <c r="W2" s="254"/>
      <c r="X2" s="254"/>
      <c r="Y2" s="254"/>
      <c r="Z2" s="254"/>
      <c r="AA2" s="93"/>
    </row>
    <row r="3" spans="1:253" ht="27" customHeight="1" thickBot="1">
      <c r="A3" s="255" t="s">
        <v>507</v>
      </c>
      <c r="B3" s="255" t="s">
        <v>0</v>
      </c>
      <c r="C3" s="255" t="s">
        <v>565</v>
      </c>
      <c r="D3" s="256" t="s">
        <v>6</v>
      </c>
      <c r="E3" s="257" t="s">
        <v>566</v>
      </c>
      <c r="F3" s="258" t="s">
        <v>567</v>
      </c>
      <c r="G3" s="128" t="s">
        <v>92</v>
      </c>
      <c r="H3" s="259" t="s">
        <v>618</v>
      </c>
      <c r="I3" s="260" t="s">
        <v>619</v>
      </c>
      <c r="J3" s="261" t="s">
        <v>5</v>
      </c>
      <c r="K3" s="262" t="s">
        <v>3</v>
      </c>
      <c r="L3" s="120" t="s">
        <v>620</v>
      </c>
      <c r="M3" s="121" t="s">
        <v>621</v>
      </c>
      <c r="N3" s="122" t="s">
        <v>622</v>
      </c>
      <c r="O3" s="263" t="s">
        <v>623</v>
      </c>
      <c r="P3" s="264" t="s">
        <v>4</v>
      </c>
      <c r="Q3" s="265" t="s">
        <v>626</v>
      </c>
      <c r="R3" s="266" t="s">
        <v>506</v>
      </c>
      <c r="S3" s="267" t="s">
        <v>496</v>
      </c>
      <c r="T3" s="268" t="s">
        <v>568</v>
      </c>
      <c r="U3" s="268" t="s">
        <v>573</v>
      </c>
      <c r="V3" s="268" t="s">
        <v>570</v>
      </c>
      <c r="W3" s="130"/>
      <c r="X3" s="130"/>
      <c r="Y3" s="130"/>
      <c r="Z3" s="130"/>
      <c r="AA3" s="130"/>
      <c r="AB3" s="130"/>
      <c r="AE3" s="94"/>
      <c r="IS3" s="95"/>
    </row>
    <row r="4" spans="1:253" ht="12" customHeight="1">
      <c r="A4" s="558" t="s">
        <v>572</v>
      </c>
      <c r="B4" s="559" t="s">
        <v>7</v>
      </c>
      <c r="C4" s="269" t="s">
        <v>9</v>
      </c>
      <c r="D4" s="270" t="s">
        <v>8</v>
      </c>
      <c r="E4" s="271">
        <v>1</v>
      </c>
      <c r="F4" s="472">
        <v>204</v>
      </c>
      <c r="G4" s="304"/>
      <c r="H4" s="305"/>
      <c r="I4" s="306"/>
      <c r="J4" s="307"/>
      <c r="K4" s="308"/>
      <c r="L4" s="309"/>
      <c r="M4" s="310"/>
      <c r="N4" s="311"/>
      <c r="O4" s="312"/>
      <c r="P4" s="313"/>
      <c r="Q4" s="314"/>
      <c r="R4" s="564"/>
      <c r="S4" s="567"/>
      <c r="T4" s="272">
        <f>SUM(G4:S4)</f>
        <v>0</v>
      </c>
      <c r="U4" s="273">
        <f>T4*E4</f>
        <v>0</v>
      </c>
      <c r="V4" s="274">
        <f>T4*F4</f>
        <v>0</v>
      </c>
      <c r="W4" s="130"/>
      <c r="X4" s="130"/>
      <c r="Y4" s="275"/>
      <c r="Z4" s="130"/>
      <c r="AA4" s="130"/>
      <c r="AB4" s="130"/>
      <c r="AE4" s="94"/>
      <c r="IS4" s="95"/>
    </row>
    <row r="5" spans="1:253" ht="12" customHeight="1">
      <c r="A5" s="556"/>
      <c r="B5" s="560"/>
      <c r="C5" s="140" t="s">
        <v>10</v>
      </c>
      <c r="D5" s="277" t="s">
        <v>8</v>
      </c>
      <c r="E5" s="278">
        <v>1</v>
      </c>
      <c r="F5" s="473">
        <v>204</v>
      </c>
      <c r="G5" s="315"/>
      <c r="H5" s="316"/>
      <c r="I5" s="317"/>
      <c r="J5" s="318"/>
      <c r="K5" s="319"/>
      <c r="L5" s="320"/>
      <c r="M5" s="321"/>
      <c r="N5" s="322"/>
      <c r="O5" s="323"/>
      <c r="P5" s="324"/>
      <c r="Q5" s="325"/>
      <c r="R5" s="565"/>
      <c r="S5" s="568"/>
      <c r="T5" s="136">
        <f>SUM(G5:S5)</f>
        <v>0</v>
      </c>
      <c r="U5" s="137">
        <f>T5*E5</f>
        <v>0</v>
      </c>
      <c r="V5" s="138">
        <f>T5*F5</f>
        <v>0</v>
      </c>
      <c r="W5" s="130"/>
      <c r="X5" s="130"/>
      <c r="Y5" s="275"/>
      <c r="Z5" s="130"/>
      <c r="AA5" s="130"/>
      <c r="AB5" s="130"/>
      <c r="AE5" s="94"/>
      <c r="IS5" s="95"/>
    </row>
    <row r="6" spans="1:253" ht="12" customHeight="1">
      <c r="A6" s="556"/>
      <c r="B6" s="560"/>
      <c r="C6" s="140" t="s">
        <v>11</v>
      </c>
      <c r="D6" s="277" t="s">
        <v>8</v>
      </c>
      <c r="E6" s="278">
        <v>1</v>
      </c>
      <c r="F6" s="473">
        <v>204</v>
      </c>
      <c r="G6" s="315"/>
      <c r="H6" s="316"/>
      <c r="I6" s="317"/>
      <c r="J6" s="318"/>
      <c r="K6" s="319"/>
      <c r="L6" s="320"/>
      <c r="M6" s="321"/>
      <c r="N6" s="322"/>
      <c r="O6" s="323"/>
      <c r="P6" s="324"/>
      <c r="Q6" s="325"/>
      <c r="R6" s="565"/>
      <c r="S6" s="568"/>
      <c r="T6" s="136">
        <f t="shared" ref="T6:T69" si="0">SUM(G6:S6)</f>
        <v>0</v>
      </c>
      <c r="U6" s="137">
        <f t="shared" ref="U6:U69" si="1">T6*E6</f>
        <v>0</v>
      </c>
      <c r="V6" s="138">
        <f t="shared" ref="V6:V69" si="2">T6*F6</f>
        <v>0</v>
      </c>
      <c r="W6" s="130"/>
      <c r="X6" s="130"/>
      <c r="Y6" s="275"/>
      <c r="Z6" s="130"/>
      <c r="AA6" s="130"/>
      <c r="AB6" s="130"/>
      <c r="AE6" s="94"/>
      <c r="IS6" s="95"/>
    </row>
    <row r="7" spans="1:253" ht="12" customHeight="1" thickBot="1">
      <c r="A7" s="557"/>
      <c r="B7" s="561"/>
      <c r="C7" s="147" t="s">
        <v>13</v>
      </c>
      <c r="D7" s="291" t="s">
        <v>12</v>
      </c>
      <c r="E7" s="292">
        <v>1</v>
      </c>
      <c r="F7" s="474">
        <v>149</v>
      </c>
      <c r="G7" s="326"/>
      <c r="H7" s="327"/>
      <c r="I7" s="328"/>
      <c r="J7" s="329"/>
      <c r="K7" s="330"/>
      <c r="L7" s="331"/>
      <c r="M7" s="332"/>
      <c r="N7" s="333"/>
      <c r="O7" s="334"/>
      <c r="P7" s="335"/>
      <c r="Q7" s="336"/>
      <c r="R7" s="566"/>
      <c r="S7" s="569"/>
      <c r="T7" s="150">
        <f t="shared" si="0"/>
        <v>0</v>
      </c>
      <c r="U7" s="151">
        <f t="shared" si="1"/>
        <v>0</v>
      </c>
      <c r="V7" s="152">
        <f t="shared" si="2"/>
        <v>0</v>
      </c>
      <c r="W7" s="130"/>
      <c r="X7" s="130"/>
      <c r="Y7" s="275"/>
      <c r="Z7" s="130"/>
      <c r="AA7" s="130"/>
      <c r="AB7" s="130"/>
      <c r="AE7" s="94"/>
      <c r="IS7" s="95"/>
    </row>
    <row r="8" spans="1:253" ht="12" customHeight="1">
      <c r="A8" s="556" t="s">
        <v>572</v>
      </c>
      <c r="B8" s="560" t="s">
        <v>14</v>
      </c>
      <c r="C8" s="133" t="s">
        <v>16</v>
      </c>
      <c r="D8" s="293" t="s">
        <v>15</v>
      </c>
      <c r="E8" s="294">
        <v>1</v>
      </c>
      <c r="F8" s="475">
        <v>248</v>
      </c>
      <c r="G8" s="337"/>
      <c r="H8" s="338"/>
      <c r="I8" s="339"/>
      <c r="J8" s="340"/>
      <c r="K8" s="341"/>
      <c r="L8" s="342"/>
      <c r="M8" s="343"/>
      <c r="N8" s="344"/>
      <c r="O8" s="345"/>
      <c r="P8" s="346"/>
      <c r="Q8" s="347"/>
      <c r="R8" s="564"/>
      <c r="S8" s="567"/>
      <c r="T8" s="153">
        <f t="shared" si="0"/>
        <v>0</v>
      </c>
      <c r="U8" s="154">
        <f t="shared" si="1"/>
        <v>0</v>
      </c>
      <c r="V8" s="155">
        <f t="shared" si="2"/>
        <v>0</v>
      </c>
      <c r="W8" s="130"/>
      <c r="X8" s="130"/>
      <c r="Y8" s="275"/>
      <c r="Z8" s="130"/>
      <c r="AA8" s="130"/>
      <c r="AB8" s="130"/>
      <c r="AE8" s="94"/>
      <c r="IS8" s="95"/>
    </row>
    <row r="9" spans="1:253" ht="12" customHeight="1">
      <c r="A9" s="556"/>
      <c r="B9" s="560"/>
      <c r="C9" s="140" t="s">
        <v>17</v>
      </c>
      <c r="D9" s="277" t="s">
        <v>8</v>
      </c>
      <c r="E9" s="278">
        <v>1</v>
      </c>
      <c r="F9" s="473">
        <v>204</v>
      </c>
      <c r="G9" s="315"/>
      <c r="H9" s="316"/>
      <c r="I9" s="317"/>
      <c r="J9" s="318"/>
      <c r="K9" s="319"/>
      <c r="L9" s="320"/>
      <c r="M9" s="321"/>
      <c r="N9" s="322"/>
      <c r="O9" s="323"/>
      <c r="P9" s="324"/>
      <c r="Q9" s="325"/>
      <c r="R9" s="565"/>
      <c r="S9" s="568"/>
      <c r="T9" s="136">
        <f t="shared" si="0"/>
        <v>0</v>
      </c>
      <c r="U9" s="137">
        <f t="shared" si="1"/>
        <v>0</v>
      </c>
      <c r="V9" s="138">
        <f t="shared" si="2"/>
        <v>0</v>
      </c>
      <c r="W9" s="130"/>
      <c r="X9" s="130"/>
      <c r="Y9" s="275"/>
      <c r="Z9" s="130"/>
      <c r="AA9" s="130"/>
      <c r="AB9" s="130"/>
      <c r="AE9" s="94"/>
      <c r="IS9" s="95"/>
    </row>
    <row r="10" spans="1:253" ht="12" customHeight="1">
      <c r="A10" s="556"/>
      <c r="B10" s="560"/>
      <c r="C10" s="140" t="s">
        <v>18</v>
      </c>
      <c r="D10" s="277" t="s">
        <v>12</v>
      </c>
      <c r="E10" s="278">
        <v>1</v>
      </c>
      <c r="F10" s="473">
        <v>149</v>
      </c>
      <c r="G10" s="315"/>
      <c r="H10" s="316"/>
      <c r="I10" s="317"/>
      <c r="J10" s="318"/>
      <c r="K10" s="319"/>
      <c r="L10" s="320"/>
      <c r="M10" s="321"/>
      <c r="N10" s="322"/>
      <c r="O10" s="323"/>
      <c r="P10" s="324"/>
      <c r="Q10" s="325"/>
      <c r="R10" s="565"/>
      <c r="S10" s="568"/>
      <c r="T10" s="136">
        <f t="shared" si="0"/>
        <v>0</v>
      </c>
      <c r="U10" s="137">
        <f t="shared" si="1"/>
        <v>0</v>
      </c>
      <c r="V10" s="138">
        <f t="shared" si="2"/>
        <v>0</v>
      </c>
      <c r="W10" s="130"/>
      <c r="X10" s="130"/>
      <c r="Y10" s="275"/>
      <c r="Z10" s="130"/>
      <c r="AA10" s="130"/>
      <c r="AB10" s="130"/>
      <c r="AE10" s="94"/>
      <c r="IS10" s="95"/>
    </row>
    <row r="11" spans="1:253" ht="12" customHeight="1" thickBot="1">
      <c r="A11" s="557"/>
      <c r="B11" s="561"/>
      <c r="C11" s="147" t="s">
        <v>19</v>
      </c>
      <c r="D11" s="291" t="s">
        <v>12</v>
      </c>
      <c r="E11" s="292">
        <v>1</v>
      </c>
      <c r="F11" s="474">
        <v>149</v>
      </c>
      <c r="G11" s="326"/>
      <c r="H11" s="327"/>
      <c r="I11" s="328"/>
      <c r="J11" s="329"/>
      <c r="K11" s="330"/>
      <c r="L11" s="331"/>
      <c r="M11" s="332"/>
      <c r="N11" s="333"/>
      <c r="O11" s="334"/>
      <c r="P11" s="335"/>
      <c r="Q11" s="336"/>
      <c r="R11" s="566"/>
      <c r="S11" s="569"/>
      <c r="T11" s="150">
        <f t="shared" si="0"/>
        <v>0</v>
      </c>
      <c r="U11" s="151">
        <f t="shared" si="1"/>
        <v>0</v>
      </c>
      <c r="V11" s="152">
        <f t="shared" si="2"/>
        <v>0</v>
      </c>
      <c r="W11" s="130"/>
      <c r="X11" s="130"/>
      <c r="Y11" s="275"/>
      <c r="Z11" s="130"/>
      <c r="AA11" s="130"/>
      <c r="AB11" s="130"/>
      <c r="AE11" s="94"/>
      <c r="IS11" s="95"/>
    </row>
    <row r="12" spans="1:253" ht="12" customHeight="1">
      <c r="A12" s="556" t="s">
        <v>572</v>
      </c>
      <c r="B12" s="560" t="s">
        <v>20</v>
      </c>
      <c r="C12" s="133" t="s">
        <v>21</v>
      </c>
      <c r="D12" s="293" t="s">
        <v>8</v>
      </c>
      <c r="E12" s="294">
        <v>1</v>
      </c>
      <c r="F12" s="475">
        <v>204</v>
      </c>
      <c r="G12" s="337"/>
      <c r="H12" s="338"/>
      <c r="I12" s="339"/>
      <c r="J12" s="340"/>
      <c r="K12" s="341"/>
      <c r="L12" s="342"/>
      <c r="M12" s="343"/>
      <c r="N12" s="344"/>
      <c r="O12" s="345"/>
      <c r="P12" s="346"/>
      <c r="Q12" s="347"/>
      <c r="R12" s="564"/>
      <c r="S12" s="567"/>
      <c r="T12" s="153">
        <f t="shared" si="0"/>
        <v>0</v>
      </c>
      <c r="U12" s="154">
        <f t="shared" si="1"/>
        <v>0</v>
      </c>
      <c r="V12" s="155">
        <f t="shared" si="2"/>
        <v>0</v>
      </c>
      <c r="W12" s="130"/>
      <c r="X12" s="130"/>
      <c r="Y12" s="275"/>
      <c r="Z12" s="130"/>
      <c r="AA12" s="130"/>
      <c r="AB12" s="130"/>
      <c r="AE12" s="94"/>
      <c r="IS12" s="95"/>
    </row>
    <row r="13" spans="1:253" ht="12" customHeight="1">
      <c r="A13" s="556"/>
      <c r="B13" s="560"/>
      <c r="C13" s="140" t="s">
        <v>22</v>
      </c>
      <c r="D13" s="277" t="s">
        <v>8</v>
      </c>
      <c r="E13" s="278">
        <v>1</v>
      </c>
      <c r="F13" s="473">
        <v>204</v>
      </c>
      <c r="G13" s="315"/>
      <c r="H13" s="316"/>
      <c r="I13" s="317"/>
      <c r="J13" s="318"/>
      <c r="K13" s="319"/>
      <c r="L13" s="320"/>
      <c r="M13" s="321"/>
      <c r="N13" s="322"/>
      <c r="O13" s="323"/>
      <c r="P13" s="324"/>
      <c r="Q13" s="325"/>
      <c r="R13" s="565"/>
      <c r="S13" s="568"/>
      <c r="T13" s="136">
        <f t="shared" si="0"/>
        <v>0</v>
      </c>
      <c r="U13" s="137">
        <f t="shared" si="1"/>
        <v>0</v>
      </c>
      <c r="V13" s="138">
        <f t="shared" si="2"/>
        <v>0</v>
      </c>
      <c r="W13" s="130"/>
      <c r="X13" s="130"/>
      <c r="Y13" s="275"/>
      <c r="Z13" s="130"/>
      <c r="AA13" s="130"/>
      <c r="AB13" s="130"/>
      <c r="AE13" s="94"/>
      <c r="IS13" s="95"/>
    </row>
    <row r="14" spans="1:253" ht="12" customHeight="1">
      <c r="A14" s="556"/>
      <c r="B14" s="560"/>
      <c r="C14" s="140" t="s">
        <v>23</v>
      </c>
      <c r="D14" s="277" t="s">
        <v>8</v>
      </c>
      <c r="E14" s="278">
        <v>1</v>
      </c>
      <c r="F14" s="473">
        <v>204</v>
      </c>
      <c r="G14" s="315"/>
      <c r="H14" s="316"/>
      <c r="I14" s="317"/>
      <c r="J14" s="318"/>
      <c r="K14" s="319"/>
      <c r="L14" s="320"/>
      <c r="M14" s="321"/>
      <c r="N14" s="322"/>
      <c r="O14" s="323"/>
      <c r="P14" s="324"/>
      <c r="Q14" s="325"/>
      <c r="R14" s="565"/>
      <c r="S14" s="568"/>
      <c r="T14" s="136">
        <f t="shared" si="0"/>
        <v>0</v>
      </c>
      <c r="U14" s="137">
        <f t="shared" si="1"/>
        <v>0</v>
      </c>
      <c r="V14" s="138">
        <f t="shared" si="2"/>
        <v>0</v>
      </c>
      <c r="W14" s="130"/>
      <c r="X14" s="130"/>
      <c r="Y14" s="275"/>
      <c r="Z14" s="130"/>
      <c r="AA14" s="130"/>
      <c r="AB14" s="130"/>
      <c r="AE14" s="94"/>
      <c r="IS14" s="95"/>
    </row>
    <row r="15" spans="1:253" ht="12" customHeight="1">
      <c r="A15" s="556"/>
      <c r="B15" s="560"/>
      <c r="C15" s="140" t="s">
        <v>24</v>
      </c>
      <c r="D15" s="277" t="s">
        <v>8</v>
      </c>
      <c r="E15" s="278">
        <v>1</v>
      </c>
      <c r="F15" s="473">
        <v>176</v>
      </c>
      <c r="G15" s="315"/>
      <c r="H15" s="316"/>
      <c r="I15" s="317"/>
      <c r="J15" s="318"/>
      <c r="K15" s="319"/>
      <c r="L15" s="320"/>
      <c r="M15" s="321"/>
      <c r="N15" s="322"/>
      <c r="O15" s="323"/>
      <c r="P15" s="324"/>
      <c r="Q15" s="325"/>
      <c r="R15" s="565"/>
      <c r="S15" s="568"/>
      <c r="T15" s="136">
        <f t="shared" si="0"/>
        <v>0</v>
      </c>
      <c r="U15" s="137">
        <f t="shared" si="1"/>
        <v>0</v>
      </c>
      <c r="V15" s="138">
        <f t="shared" si="2"/>
        <v>0</v>
      </c>
      <c r="W15" s="130"/>
      <c r="X15" s="130"/>
      <c r="Y15" s="275"/>
      <c r="Z15" s="130"/>
      <c r="AA15" s="130"/>
      <c r="AB15" s="130"/>
      <c r="AE15" s="94"/>
      <c r="IS15" s="95"/>
    </row>
    <row r="16" spans="1:253" ht="12" customHeight="1" thickBot="1">
      <c r="A16" s="557"/>
      <c r="B16" s="561"/>
      <c r="C16" s="147" t="s">
        <v>25</v>
      </c>
      <c r="D16" s="291" t="s">
        <v>8</v>
      </c>
      <c r="E16" s="292">
        <v>1</v>
      </c>
      <c r="F16" s="474">
        <v>176</v>
      </c>
      <c r="G16" s="326"/>
      <c r="H16" s="327"/>
      <c r="I16" s="328"/>
      <c r="J16" s="329"/>
      <c r="K16" s="330"/>
      <c r="L16" s="331"/>
      <c r="M16" s="332"/>
      <c r="N16" s="333"/>
      <c r="O16" s="334"/>
      <c r="P16" s="335"/>
      <c r="Q16" s="336"/>
      <c r="R16" s="566"/>
      <c r="S16" s="569"/>
      <c r="T16" s="150">
        <f t="shared" si="0"/>
        <v>0</v>
      </c>
      <c r="U16" s="151">
        <f t="shared" si="1"/>
        <v>0</v>
      </c>
      <c r="V16" s="152">
        <f t="shared" si="2"/>
        <v>0</v>
      </c>
      <c r="W16" s="130"/>
      <c r="X16" s="130"/>
      <c r="Y16" s="275"/>
      <c r="Z16" s="130"/>
      <c r="AA16" s="130"/>
      <c r="AB16" s="130"/>
      <c r="AE16" s="94"/>
      <c r="IS16" s="95"/>
    </row>
    <row r="17" spans="1:253" ht="12" customHeight="1">
      <c r="A17" s="556" t="s">
        <v>572</v>
      </c>
      <c r="B17" s="562" t="s">
        <v>26</v>
      </c>
      <c r="C17" s="133" t="s">
        <v>27</v>
      </c>
      <c r="D17" s="293" t="s">
        <v>15</v>
      </c>
      <c r="E17" s="294">
        <v>1</v>
      </c>
      <c r="F17" s="475">
        <v>248</v>
      </c>
      <c r="G17" s="337"/>
      <c r="H17" s="338"/>
      <c r="I17" s="339"/>
      <c r="J17" s="340"/>
      <c r="K17" s="341"/>
      <c r="L17" s="342"/>
      <c r="M17" s="343"/>
      <c r="N17" s="344"/>
      <c r="O17" s="345"/>
      <c r="P17" s="346"/>
      <c r="Q17" s="347"/>
      <c r="R17" s="564"/>
      <c r="S17" s="567"/>
      <c r="T17" s="153">
        <f t="shared" si="0"/>
        <v>0</v>
      </c>
      <c r="U17" s="154">
        <f t="shared" si="1"/>
        <v>0</v>
      </c>
      <c r="V17" s="155">
        <f t="shared" si="2"/>
        <v>0</v>
      </c>
      <c r="W17" s="130"/>
      <c r="X17" s="130"/>
      <c r="Y17" s="275"/>
      <c r="Z17" s="130"/>
      <c r="AA17" s="130"/>
      <c r="AB17" s="130"/>
      <c r="AE17" s="94"/>
      <c r="IS17" s="95"/>
    </row>
    <row r="18" spans="1:253" ht="12" customHeight="1">
      <c r="A18" s="556"/>
      <c r="B18" s="562"/>
      <c r="C18" s="140" t="s">
        <v>28</v>
      </c>
      <c r="D18" s="277" t="s">
        <v>15</v>
      </c>
      <c r="E18" s="278">
        <v>1</v>
      </c>
      <c r="F18" s="473">
        <v>248</v>
      </c>
      <c r="G18" s="315"/>
      <c r="H18" s="316"/>
      <c r="I18" s="317"/>
      <c r="J18" s="318"/>
      <c r="K18" s="319"/>
      <c r="L18" s="320"/>
      <c r="M18" s="321"/>
      <c r="N18" s="322"/>
      <c r="O18" s="323"/>
      <c r="P18" s="324"/>
      <c r="Q18" s="325"/>
      <c r="R18" s="565"/>
      <c r="S18" s="568"/>
      <c r="T18" s="136">
        <f t="shared" si="0"/>
        <v>0</v>
      </c>
      <c r="U18" s="137">
        <f t="shared" si="1"/>
        <v>0</v>
      </c>
      <c r="V18" s="138">
        <f t="shared" si="2"/>
        <v>0</v>
      </c>
      <c r="W18" s="130"/>
      <c r="X18" s="130"/>
      <c r="Y18" s="275"/>
      <c r="Z18" s="130"/>
      <c r="AA18" s="130"/>
      <c r="AB18" s="130"/>
      <c r="AE18" s="94"/>
      <c r="IS18" s="95"/>
    </row>
    <row r="19" spans="1:253" ht="12" customHeight="1">
      <c r="A19" s="556"/>
      <c r="B19" s="562"/>
      <c r="C19" s="140" t="s">
        <v>29</v>
      </c>
      <c r="D19" s="277" t="s">
        <v>8</v>
      </c>
      <c r="E19" s="278">
        <v>1</v>
      </c>
      <c r="F19" s="473">
        <v>176</v>
      </c>
      <c r="G19" s="315"/>
      <c r="H19" s="316"/>
      <c r="I19" s="317"/>
      <c r="J19" s="318"/>
      <c r="K19" s="319"/>
      <c r="L19" s="320"/>
      <c r="M19" s="321"/>
      <c r="N19" s="322"/>
      <c r="O19" s="323"/>
      <c r="P19" s="324"/>
      <c r="Q19" s="325"/>
      <c r="R19" s="565"/>
      <c r="S19" s="568"/>
      <c r="T19" s="136">
        <f t="shared" si="0"/>
        <v>0</v>
      </c>
      <c r="U19" s="137">
        <f t="shared" si="1"/>
        <v>0</v>
      </c>
      <c r="V19" s="138">
        <f t="shared" si="2"/>
        <v>0</v>
      </c>
      <c r="W19" s="130"/>
      <c r="X19" s="130"/>
      <c r="Y19" s="275"/>
      <c r="Z19" s="130"/>
      <c r="AA19" s="130"/>
      <c r="AB19" s="130"/>
      <c r="AE19" s="94"/>
      <c r="IS19" s="95"/>
    </row>
    <row r="20" spans="1:253" ht="12" customHeight="1" thickBot="1">
      <c r="A20" s="557"/>
      <c r="B20" s="563"/>
      <c r="C20" s="147" t="s">
        <v>30</v>
      </c>
      <c r="D20" s="291" t="s">
        <v>8</v>
      </c>
      <c r="E20" s="292">
        <v>1</v>
      </c>
      <c r="F20" s="474">
        <v>176</v>
      </c>
      <c r="G20" s="326"/>
      <c r="H20" s="327"/>
      <c r="I20" s="328"/>
      <c r="J20" s="329"/>
      <c r="K20" s="330"/>
      <c r="L20" s="331"/>
      <c r="M20" s="332"/>
      <c r="N20" s="333"/>
      <c r="O20" s="334"/>
      <c r="P20" s="335"/>
      <c r="Q20" s="336"/>
      <c r="R20" s="566"/>
      <c r="S20" s="569"/>
      <c r="T20" s="150">
        <f t="shared" si="0"/>
        <v>0</v>
      </c>
      <c r="U20" s="151">
        <f t="shared" si="1"/>
        <v>0</v>
      </c>
      <c r="V20" s="152">
        <f t="shared" si="2"/>
        <v>0</v>
      </c>
      <c r="W20" s="130"/>
      <c r="X20" s="130"/>
      <c r="Y20" s="275"/>
      <c r="Z20" s="130"/>
      <c r="AA20" s="130"/>
      <c r="AB20" s="130"/>
      <c r="AE20" s="94"/>
      <c r="IS20" s="95"/>
    </row>
    <row r="21" spans="1:253" ht="12" customHeight="1">
      <c r="A21" s="556" t="s">
        <v>572</v>
      </c>
      <c r="B21" s="560" t="s">
        <v>31</v>
      </c>
      <c r="C21" s="133" t="s">
        <v>32</v>
      </c>
      <c r="D21" s="293" t="s">
        <v>15</v>
      </c>
      <c r="E21" s="294">
        <v>1</v>
      </c>
      <c r="F21" s="475">
        <v>286</v>
      </c>
      <c r="G21" s="337"/>
      <c r="H21" s="338"/>
      <c r="I21" s="339"/>
      <c r="J21" s="340"/>
      <c r="K21" s="341"/>
      <c r="L21" s="342"/>
      <c r="M21" s="343"/>
      <c r="N21" s="344"/>
      <c r="O21" s="345"/>
      <c r="P21" s="346"/>
      <c r="Q21" s="347"/>
      <c r="R21" s="564"/>
      <c r="S21" s="567"/>
      <c r="T21" s="153">
        <f t="shared" si="0"/>
        <v>0</v>
      </c>
      <c r="U21" s="154">
        <f t="shared" si="1"/>
        <v>0</v>
      </c>
      <c r="V21" s="155">
        <f t="shared" si="2"/>
        <v>0</v>
      </c>
      <c r="W21" s="130"/>
      <c r="X21" s="130"/>
      <c r="Y21" s="275"/>
      <c r="Z21" s="130"/>
      <c r="AA21" s="130"/>
      <c r="AB21" s="130"/>
      <c r="AE21" s="94"/>
      <c r="IS21" s="95"/>
    </row>
    <row r="22" spans="1:253" ht="12" customHeight="1">
      <c r="A22" s="556"/>
      <c r="B22" s="560"/>
      <c r="C22" s="140" t="s">
        <v>33</v>
      </c>
      <c r="D22" s="277" t="s">
        <v>15</v>
      </c>
      <c r="E22" s="278">
        <v>1</v>
      </c>
      <c r="F22" s="473">
        <v>286</v>
      </c>
      <c r="G22" s="315"/>
      <c r="H22" s="316"/>
      <c r="I22" s="317"/>
      <c r="J22" s="318"/>
      <c r="K22" s="319"/>
      <c r="L22" s="320"/>
      <c r="M22" s="321"/>
      <c r="N22" s="322"/>
      <c r="O22" s="323"/>
      <c r="P22" s="324"/>
      <c r="Q22" s="325"/>
      <c r="R22" s="565"/>
      <c r="S22" s="568"/>
      <c r="T22" s="136">
        <f t="shared" si="0"/>
        <v>0</v>
      </c>
      <c r="U22" s="137">
        <f t="shared" si="1"/>
        <v>0</v>
      </c>
      <c r="V22" s="138">
        <f t="shared" si="2"/>
        <v>0</v>
      </c>
      <c r="W22" s="130"/>
      <c r="X22" s="130"/>
      <c r="Y22" s="275"/>
      <c r="Z22" s="130"/>
      <c r="AA22" s="130"/>
      <c r="AB22" s="130"/>
      <c r="AE22" s="94"/>
      <c r="IS22" s="95"/>
    </row>
    <row r="23" spans="1:253" ht="12" customHeight="1">
      <c r="A23" s="556"/>
      <c r="B23" s="560"/>
      <c r="C23" s="140" t="s">
        <v>34</v>
      </c>
      <c r="D23" s="277" t="s">
        <v>15</v>
      </c>
      <c r="E23" s="278">
        <v>1</v>
      </c>
      <c r="F23" s="473">
        <v>264</v>
      </c>
      <c r="G23" s="315"/>
      <c r="H23" s="316"/>
      <c r="I23" s="317"/>
      <c r="J23" s="318"/>
      <c r="K23" s="319"/>
      <c r="L23" s="320"/>
      <c r="M23" s="321"/>
      <c r="N23" s="322"/>
      <c r="O23" s="323"/>
      <c r="P23" s="324"/>
      <c r="Q23" s="325"/>
      <c r="R23" s="565"/>
      <c r="S23" s="568"/>
      <c r="T23" s="136">
        <f t="shared" si="0"/>
        <v>0</v>
      </c>
      <c r="U23" s="137">
        <f t="shared" si="1"/>
        <v>0</v>
      </c>
      <c r="V23" s="138">
        <f t="shared" si="2"/>
        <v>0</v>
      </c>
      <c r="W23" s="130"/>
      <c r="X23" s="130"/>
      <c r="Y23" s="275"/>
      <c r="Z23" s="130"/>
      <c r="AA23" s="130"/>
      <c r="AB23" s="130"/>
      <c r="AE23" s="94"/>
      <c r="IS23" s="95"/>
    </row>
    <row r="24" spans="1:253" ht="12" customHeight="1">
      <c r="A24" s="556"/>
      <c r="B24" s="560"/>
      <c r="C24" s="140" t="s">
        <v>35</v>
      </c>
      <c r="D24" s="277" t="s">
        <v>15</v>
      </c>
      <c r="E24" s="278">
        <v>1</v>
      </c>
      <c r="F24" s="473">
        <v>264</v>
      </c>
      <c r="G24" s="315"/>
      <c r="H24" s="316"/>
      <c r="I24" s="317"/>
      <c r="J24" s="318"/>
      <c r="K24" s="319"/>
      <c r="L24" s="320"/>
      <c r="M24" s="321"/>
      <c r="N24" s="322"/>
      <c r="O24" s="323"/>
      <c r="P24" s="324"/>
      <c r="Q24" s="325"/>
      <c r="R24" s="565"/>
      <c r="S24" s="568"/>
      <c r="T24" s="136">
        <f t="shared" si="0"/>
        <v>0</v>
      </c>
      <c r="U24" s="137">
        <f t="shared" si="1"/>
        <v>0</v>
      </c>
      <c r="V24" s="138">
        <f t="shared" si="2"/>
        <v>0</v>
      </c>
      <c r="W24" s="130"/>
      <c r="X24" s="130"/>
      <c r="Y24" s="275"/>
      <c r="Z24" s="130"/>
      <c r="AA24" s="130"/>
      <c r="AB24" s="130"/>
      <c r="AE24" s="94"/>
      <c r="IS24" s="95"/>
    </row>
    <row r="25" spans="1:253" ht="12" customHeight="1" thickBot="1">
      <c r="A25" s="557"/>
      <c r="B25" s="561"/>
      <c r="C25" s="147" t="s">
        <v>36</v>
      </c>
      <c r="D25" s="291" t="s">
        <v>15</v>
      </c>
      <c r="E25" s="292">
        <v>1</v>
      </c>
      <c r="F25" s="474">
        <v>264</v>
      </c>
      <c r="G25" s="326"/>
      <c r="H25" s="327"/>
      <c r="I25" s="328"/>
      <c r="J25" s="329"/>
      <c r="K25" s="330"/>
      <c r="L25" s="331"/>
      <c r="M25" s="332"/>
      <c r="N25" s="333"/>
      <c r="O25" s="334"/>
      <c r="P25" s="335"/>
      <c r="Q25" s="336"/>
      <c r="R25" s="566"/>
      <c r="S25" s="569"/>
      <c r="T25" s="150">
        <f t="shared" si="0"/>
        <v>0</v>
      </c>
      <c r="U25" s="151">
        <f t="shared" si="1"/>
        <v>0</v>
      </c>
      <c r="V25" s="152">
        <f t="shared" si="2"/>
        <v>0</v>
      </c>
      <c r="W25" s="130"/>
      <c r="X25" s="130"/>
      <c r="Y25" s="275"/>
      <c r="Z25" s="130"/>
      <c r="AA25" s="130"/>
      <c r="AB25" s="130"/>
      <c r="AE25" s="94"/>
      <c r="IS25" s="95"/>
    </row>
    <row r="26" spans="1:253" ht="12" customHeight="1">
      <c r="A26" s="556" t="s">
        <v>572</v>
      </c>
      <c r="B26" s="560" t="s">
        <v>37</v>
      </c>
      <c r="C26" s="133" t="s">
        <v>39</v>
      </c>
      <c r="D26" s="293" t="s">
        <v>38</v>
      </c>
      <c r="E26" s="294">
        <v>1</v>
      </c>
      <c r="F26" s="475">
        <v>358</v>
      </c>
      <c r="G26" s="337"/>
      <c r="H26" s="338"/>
      <c r="I26" s="339"/>
      <c r="J26" s="340"/>
      <c r="K26" s="341"/>
      <c r="L26" s="342"/>
      <c r="M26" s="343"/>
      <c r="N26" s="344"/>
      <c r="O26" s="345"/>
      <c r="P26" s="346"/>
      <c r="Q26" s="347"/>
      <c r="R26" s="564"/>
      <c r="S26" s="567"/>
      <c r="T26" s="153">
        <f t="shared" si="0"/>
        <v>0</v>
      </c>
      <c r="U26" s="154">
        <f t="shared" si="1"/>
        <v>0</v>
      </c>
      <c r="V26" s="155">
        <f t="shared" si="2"/>
        <v>0</v>
      </c>
      <c r="W26" s="130"/>
      <c r="X26" s="130"/>
      <c r="Y26" s="275"/>
      <c r="Z26" s="130"/>
      <c r="AA26" s="130"/>
      <c r="AB26" s="130"/>
      <c r="AE26" s="94"/>
      <c r="IS26" s="95"/>
    </row>
    <row r="27" spans="1:253" ht="12" customHeight="1">
      <c r="A27" s="556"/>
      <c r="B27" s="560"/>
      <c r="C27" s="140" t="s">
        <v>40</v>
      </c>
      <c r="D27" s="277" t="s">
        <v>8</v>
      </c>
      <c r="E27" s="278">
        <v>1</v>
      </c>
      <c r="F27" s="473">
        <v>215</v>
      </c>
      <c r="G27" s="315"/>
      <c r="H27" s="316"/>
      <c r="I27" s="317"/>
      <c r="J27" s="318"/>
      <c r="K27" s="319"/>
      <c r="L27" s="320"/>
      <c r="M27" s="321"/>
      <c r="N27" s="322"/>
      <c r="O27" s="323"/>
      <c r="P27" s="324"/>
      <c r="Q27" s="325"/>
      <c r="R27" s="565"/>
      <c r="S27" s="568"/>
      <c r="T27" s="136">
        <f t="shared" si="0"/>
        <v>0</v>
      </c>
      <c r="U27" s="137">
        <f t="shared" si="1"/>
        <v>0</v>
      </c>
      <c r="V27" s="138">
        <f t="shared" si="2"/>
        <v>0</v>
      </c>
      <c r="W27" s="130"/>
      <c r="X27" s="130"/>
      <c r="Y27" s="275"/>
      <c r="Z27" s="130"/>
      <c r="AA27" s="130"/>
      <c r="AB27" s="130"/>
      <c r="AE27" s="94"/>
      <c r="IS27" s="95"/>
    </row>
    <row r="28" spans="1:253" ht="12" customHeight="1">
      <c r="A28" s="556"/>
      <c r="B28" s="560"/>
      <c r="C28" s="140" t="s">
        <v>41</v>
      </c>
      <c r="D28" s="277" t="s">
        <v>8</v>
      </c>
      <c r="E28" s="278">
        <v>1</v>
      </c>
      <c r="F28" s="473">
        <v>215</v>
      </c>
      <c r="G28" s="315"/>
      <c r="H28" s="316"/>
      <c r="I28" s="317"/>
      <c r="J28" s="318"/>
      <c r="K28" s="319"/>
      <c r="L28" s="320"/>
      <c r="M28" s="321"/>
      <c r="N28" s="322"/>
      <c r="O28" s="323"/>
      <c r="P28" s="324"/>
      <c r="Q28" s="325"/>
      <c r="R28" s="565"/>
      <c r="S28" s="568"/>
      <c r="T28" s="136">
        <f t="shared" si="0"/>
        <v>0</v>
      </c>
      <c r="U28" s="137">
        <f t="shared" si="1"/>
        <v>0</v>
      </c>
      <c r="V28" s="138">
        <f t="shared" si="2"/>
        <v>0</v>
      </c>
      <c r="W28" s="130"/>
      <c r="X28" s="130"/>
      <c r="Y28" s="275"/>
      <c r="Z28" s="130"/>
      <c r="AA28" s="130"/>
      <c r="AB28" s="130"/>
      <c r="AE28" s="94"/>
      <c r="IS28" s="95"/>
    </row>
    <row r="29" spans="1:253" ht="12" customHeight="1">
      <c r="A29" s="556"/>
      <c r="B29" s="560"/>
      <c r="C29" s="140" t="s">
        <v>42</v>
      </c>
      <c r="D29" s="277" t="s">
        <v>8</v>
      </c>
      <c r="E29" s="278">
        <v>1</v>
      </c>
      <c r="F29" s="473">
        <v>215</v>
      </c>
      <c r="G29" s="315"/>
      <c r="H29" s="316"/>
      <c r="I29" s="317"/>
      <c r="J29" s="318"/>
      <c r="K29" s="319"/>
      <c r="L29" s="320"/>
      <c r="M29" s="321"/>
      <c r="N29" s="322"/>
      <c r="O29" s="323"/>
      <c r="P29" s="324"/>
      <c r="Q29" s="325"/>
      <c r="R29" s="565"/>
      <c r="S29" s="568"/>
      <c r="T29" s="136">
        <f t="shared" si="0"/>
        <v>0</v>
      </c>
      <c r="U29" s="137">
        <f t="shared" si="1"/>
        <v>0</v>
      </c>
      <c r="V29" s="138">
        <f t="shared" si="2"/>
        <v>0</v>
      </c>
      <c r="W29" s="130"/>
      <c r="X29" s="130"/>
      <c r="Y29" s="275"/>
      <c r="Z29" s="130"/>
      <c r="AA29" s="130"/>
      <c r="AB29" s="130"/>
      <c r="AE29" s="94"/>
      <c r="IS29" s="95"/>
    </row>
    <row r="30" spans="1:253" ht="12" customHeight="1" thickBot="1">
      <c r="A30" s="557"/>
      <c r="B30" s="561"/>
      <c r="C30" s="147" t="s">
        <v>43</v>
      </c>
      <c r="D30" s="291" t="s">
        <v>12</v>
      </c>
      <c r="E30" s="292">
        <v>1</v>
      </c>
      <c r="F30" s="474">
        <v>176</v>
      </c>
      <c r="G30" s="326"/>
      <c r="H30" s="327"/>
      <c r="I30" s="328"/>
      <c r="J30" s="329"/>
      <c r="K30" s="330"/>
      <c r="L30" s="331"/>
      <c r="M30" s="332"/>
      <c r="N30" s="333"/>
      <c r="O30" s="334"/>
      <c r="P30" s="335"/>
      <c r="Q30" s="336"/>
      <c r="R30" s="566"/>
      <c r="S30" s="569"/>
      <c r="T30" s="150">
        <f t="shared" si="0"/>
        <v>0</v>
      </c>
      <c r="U30" s="151">
        <f t="shared" si="1"/>
        <v>0</v>
      </c>
      <c r="V30" s="152">
        <f t="shared" si="2"/>
        <v>0</v>
      </c>
      <c r="W30" s="130"/>
      <c r="X30" s="130"/>
      <c r="Y30" s="275"/>
      <c r="Z30" s="130"/>
      <c r="AA30" s="130"/>
      <c r="AB30" s="130"/>
      <c r="AE30" s="94"/>
      <c r="IS30" s="95"/>
    </row>
    <row r="31" spans="1:253" ht="12" customHeight="1">
      <c r="A31" s="556" t="s">
        <v>572</v>
      </c>
      <c r="B31" s="560" t="s">
        <v>44</v>
      </c>
      <c r="C31" s="133" t="s">
        <v>46</v>
      </c>
      <c r="D31" s="293" t="s">
        <v>45</v>
      </c>
      <c r="E31" s="294">
        <v>1</v>
      </c>
      <c r="F31" s="475">
        <v>292</v>
      </c>
      <c r="G31" s="337"/>
      <c r="H31" s="338"/>
      <c r="I31" s="339"/>
      <c r="J31" s="340"/>
      <c r="K31" s="341"/>
      <c r="L31" s="342"/>
      <c r="M31" s="343"/>
      <c r="N31" s="344"/>
      <c r="O31" s="345"/>
      <c r="P31" s="346"/>
      <c r="Q31" s="347"/>
      <c r="R31" s="564"/>
      <c r="S31" s="567"/>
      <c r="T31" s="153">
        <f t="shared" si="0"/>
        <v>0</v>
      </c>
      <c r="U31" s="154">
        <f t="shared" si="1"/>
        <v>0</v>
      </c>
      <c r="V31" s="155">
        <f t="shared" si="2"/>
        <v>0</v>
      </c>
      <c r="W31" s="130"/>
      <c r="X31" s="130"/>
      <c r="Y31" s="275"/>
      <c r="Z31" s="130"/>
      <c r="AA31" s="130"/>
      <c r="AB31" s="130"/>
      <c r="AE31" s="94"/>
      <c r="IS31" s="95"/>
    </row>
    <row r="32" spans="1:253" ht="12" customHeight="1">
      <c r="A32" s="556"/>
      <c r="B32" s="560"/>
      <c r="C32" s="140" t="s">
        <v>47</v>
      </c>
      <c r="D32" s="277" t="s">
        <v>45</v>
      </c>
      <c r="E32" s="278">
        <v>1</v>
      </c>
      <c r="F32" s="473">
        <v>292</v>
      </c>
      <c r="G32" s="315"/>
      <c r="H32" s="316"/>
      <c r="I32" s="317"/>
      <c r="J32" s="318"/>
      <c r="K32" s="319"/>
      <c r="L32" s="320"/>
      <c r="M32" s="321"/>
      <c r="N32" s="322"/>
      <c r="O32" s="323"/>
      <c r="P32" s="324"/>
      <c r="Q32" s="325"/>
      <c r="R32" s="565"/>
      <c r="S32" s="568"/>
      <c r="T32" s="136">
        <f t="shared" si="0"/>
        <v>0</v>
      </c>
      <c r="U32" s="137">
        <f t="shared" si="1"/>
        <v>0</v>
      </c>
      <c r="V32" s="138">
        <f t="shared" si="2"/>
        <v>0</v>
      </c>
      <c r="W32" s="130"/>
      <c r="X32" s="130"/>
      <c r="Y32" s="275"/>
      <c r="Z32" s="130"/>
      <c r="AA32" s="130"/>
      <c r="AB32" s="130"/>
      <c r="AE32" s="94"/>
      <c r="IS32" s="95"/>
    </row>
    <row r="33" spans="1:253" ht="12" customHeight="1">
      <c r="A33" s="556"/>
      <c r="B33" s="560"/>
      <c r="C33" s="140" t="s">
        <v>48</v>
      </c>
      <c r="D33" s="277" t="s">
        <v>15</v>
      </c>
      <c r="E33" s="278">
        <v>1</v>
      </c>
      <c r="F33" s="473">
        <v>286</v>
      </c>
      <c r="G33" s="315"/>
      <c r="H33" s="316"/>
      <c r="I33" s="317"/>
      <c r="J33" s="318"/>
      <c r="K33" s="319"/>
      <c r="L33" s="320"/>
      <c r="M33" s="321"/>
      <c r="N33" s="322"/>
      <c r="O33" s="323"/>
      <c r="P33" s="324"/>
      <c r="Q33" s="325"/>
      <c r="R33" s="565"/>
      <c r="S33" s="568"/>
      <c r="T33" s="136">
        <f t="shared" si="0"/>
        <v>0</v>
      </c>
      <c r="U33" s="137">
        <f t="shared" si="1"/>
        <v>0</v>
      </c>
      <c r="V33" s="138">
        <f t="shared" si="2"/>
        <v>0</v>
      </c>
      <c r="W33" s="130"/>
      <c r="X33" s="130"/>
      <c r="Y33" s="275"/>
      <c r="Z33" s="130"/>
      <c r="AA33" s="130"/>
      <c r="AB33" s="130"/>
      <c r="AE33" s="94"/>
      <c r="IS33" s="95"/>
    </row>
    <row r="34" spans="1:253" ht="12" customHeight="1">
      <c r="A34" s="556"/>
      <c r="B34" s="560"/>
      <c r="C34" s="140" t="s">
        <v>49</v>
      </c>
      <c r="D34" s="277" t="s">
        <v>15</v>
      </c>
      <c r="E34" s="278">
        <v>1</v>
      </c>
      <c r="F34" s="473">
        <v>286</v>
      </c>
      <c r="G34" s="315"/>
      <c r="H34" s="316"/>
      <c r="I34" s="317"/>
      <c r="J34" s="318"/>
      <c r="K34" s="319"/>
      <c r="L34" s="320"/>
      <c r="M34" s="321"/>
      <c r="N34" s="322"/>
      <c r="O34" s="323"/>
      <c r="P34" s="324"/>
      <c r="Q34" s="325"/>
      <c r="R34" s="565"/>
      <c r="S34" s="568"/>
      <c r="T34" s="136">
        <f t="shared" si="0"/>
        <v>0</v>
      </c>
      <c r="U34" s="137">
        <f t="shared" si="1"/>
        <v>0</v>
      </c>
      <c r="V34" s="138">
        <f t="shared" si="2"/>
        <v>0</v>
      </c>
      <c r="W34" s="130"/>
      <c r="X34" s="130"/>
      <c r="Y34" s="275"/>
      <c r="Z34" s="130"/>
      <c r="AA34" s="130"/>
      <c r="AB34" s="130"/>
      <c r="AE34" s="94"/>
      <c r="IS34" s="95"/>
    </row>
    <row r="35" spans="1:253" ht="12" customHeight="1">
      <c r="A35" s="556"/>
      <c r="B35" s="560"/>
      <c r="C35" s="140" t="s">
        <v>50</v>
      </c>
      <c r="D35" s="277" t="s">
        <v>8</v>
      </c>
      <c r="E35" s="278">
        <v>1</v>
      </c>
      <c r="F35" s="473">
        <v>215</v>
      </c>
      <c r="G35" s="315"/>
      <c r="H35" s="316"/>
      <c r="I35" s="317"/>
      <c r="J35" s="318"/>
      <c r="K35" s="319"/>
      <c r="L35" s="320"/>
      <c r="M35" s="321"/>
      <c r="N35" s="322"/>
      <c r="O35" s="323"/>
      <c r="P35" s="324"/>
      <c r="Q35" s="325"/>
      <c r="R35" s="565"/>
      <c r="S35" s="568"/>
      <c r="T35" s="136">
        <f t="shared" si="0"/>
        <v>0</v>
      </c>
      <c r="U35" s="137">
        <f t="shared" si="1"/>
        <v>0</v>
      </c>
      <c r="V35" s="138">
        <f t="shared" si="2"/>
        <v>0</v>
      </c>
      <c r="W35" s="130"/>
      <c r="X35" s="130"/>
      <c r="Y35" s="275"/>
      <c r="Z35" s="130"/>
      <c r="AA35" s="130"/>
      <c r="AB35" s="130"/>
      <c r="AE35" s="94"/>
      <c r="IS35" s="95"/>
    </row>
    <row r="36" spans="1:253" ht="12" customHeight="1" thickBot="1">
      <c r="A36" s="557"/>
      <c r="B36" s="561"/>
      <c r="C36" s="147" t="s">
        <v>51</v>
      </c>
      <c r="D36" s="291" t="s">
        <v>8</v>
      </c>
      <c r="E36" s="292">
        <v>1</v>
      </c>
      <c r="F36" s="474">
        <v>215</v>
      </c>
      <c r="G36" s="326"/>
      <c r="H36" s="327"/>
      <c r="I36" s="328"/>
      <c r="J36" s="329"/>
      <c r="K36" s="330"/>
      <c r="L36" s="331"/>
      <c r="M36" s="332"/>
      <c r="N36" s="333"/>
      <c r="O36" s="334"/>
      <c r="P36" s="335"/>
      <c r="Q36" s="336"/>
      <c r="R36" s="566"/>
      <c r="S36" s="569"/>
      <c r="T36" s="150">
        <f t="shared" si="0"/>
        <v>0</v>
      </c>
      <c r="U36" s="151">
        <f t="shared" si="1"/>
        <v>0</v>
      </c>
      <c r="V36" s="152">
        <f t="shared" si="2"/>
        <v>0</v>
      </c>
      <c r="W36" s="130"/>
      <c r="X36" s="130"/>
      <c r="Y36" s="275"/>
      <c r="Z36" s="130"/>
      <c r="AA36" s="130"/>
      <c r="AB36" s="130"/>
      <c r="AE36" s="94"/>
      <c r="IS36" s="95"/>
    </row>
    <row r="37" spans="1:253" ht="12" customHeight="1">
      <c r="A37" s="556" t="s">
        <v>572</v>
      </c>
      <c r="B37" s="560" t="s">
        <v>52</v>
      </c>
      <c r="C37" s="133" t="s">
        <v>53</v>
      </c>
      <c r="D37" s="293" t="s">
        <v>45</v>
      </c>
      <c r="E37" s="294">
        <v>1</v>
      </c>
      <c r="F37" s="475">
        <v>286</v>
      </c>
      <c r="G37" s="337"/>
      <c r="H37" s="338"/>
      <c r="I37" s="339"/>
      <c r="J37" s="340"/>
      <c r="K37" s="341"/>
      <c r="L37" s="342"/>
      <c r="M37" s="343"/>
      <c r="N37" s="344"/>
      <c r="O37" s="345"/>
      <c r="P37" s="346"/>
      <c r="Q37" s="347"/>
      <c r="R37" s="564"/>
      <c r="S37" s="567"/>
      <c r="T37" s="153">
        <f t="shared" si="0"/>
        <v>0</v>
      </c>
      <c r="U37" s="154">
        <f t="shared" si="1"/>
        <v>0</v>
      </c>
      <c r="V37" s="155">
        <f t="shared" si="2"/>
        <v>0</v>
      </c>
      <c r="W37" s="130"/>
      <c r="X37" s="130"/>
      <c r="Y37" s="275"/>
      <c r="Z37" s="130"/>
      <c r="AA37" s="130"/>
      <c r="AB37" s="130"/>
      <c r="AE37" s="94"/>
      <c r="IS37" s="95"/>
    </row>
    <row r="38" spans="1:253" ht="12" customHeight="1">
      <c r="A38" s="556"/>
      <c r="B38" s="560"/>
      <c r="C38" s="140" t="s">
        <v>54</v>
      </c>
      <c r="D38" s="277" t="s">
        <v>45</v>
      </c>
      <c r="E38" s="278">
        <v>1</v>
      </c>
      <c r="F38" s="473">
        <v>286</v>
      </c>
      <c r="G38" s="315"/>
      <c r="H38" s="316"/>
      <c r="I38" s="317"/>
      <c r="J38" s="318"/>
      <c r="K38" s="319"/>
      <c r="L38" s="320"/>
      <c r="M38" s="321"/>
      <c r="N38" s="322"/>
      <c r="O38" s="323"/>
      <c r="P38" s="324"/>
      <c r="Q38" s="325"/>
      <c r="R38" s="565"/>
      <c r="S38" s="568"/>
      <c r="T38" s="136">
        <f t="shared" si="0"/>
        <v>0</v>
      </c>
      <c r="U38" s="137">
        <f t="shared" si="1"/>
        <v>0</v>
      </c>
      <c r="V38" s="138">
        <f t="shared" si="2"/>
        <v>0</v>
      </c>
      <c r="W38" s="130"/>
      <c r="X38" s="130"/>
      <c r="Y38" s="275"/>
      <c r="Z38" s="130"/>
      <c r="AA38" s="130"/>
      <c r="AB38" s="130"/>
      <c r="AE38" s="94"/>
      <c r="IS38" s="95"/>
    </row>
    <row r="39" spans="1:253" ht="12" customHeight="1">
      <c r="A39" s="556"/>
      <c r="B39" s="560"/>
      <c r="C39" s="140" t="s">
        <v>55</v>
      </c>
      <c r="D39" s="277" t="s">
        <v>15</v>
      </c>
      <c r="E39" s="278">
        <v>1</v>
      </c>
      <c r="F39" s="473">
        <v>264</v>
      </c>
      <c r="G39" s="315"/>
      <c r="H39" s="316"/>
      <c r="I39" s="317"/>
      <c r="J39" s="318"/>
      <c r="K39" s="319"/>
      <c r="L39" s="320"/>
      <c r="M39" s="321"/>
      <c r="N39" s="322"/>
      <c r="O39" s="323"/>
      <c r="P39" s="324"/>
      <c r="Q39" s="325"/>
      <c r="R39" s="565"/>
      <c r="S39" s="568"/>
      <c r="T39" s="136">
        <f t="shared" si="0"/>
        <v>0</v>
      </c>
      <c r="U39" s="137">
        <f t="shared" si="1"/>
        <v>0</v>
      </c>
      <c r="V39" s="138">
        <f t="shared" si="2"/>
        <v>0</v>
      </c>
      <c r="W39" s="130"/>
      <c r="X39" s="130"/>
      <c r="Y39" s="275"/>
      <c r="Z39" s="130"/>
      <c r="AA39" s="130"/>
      <c r="AB39" s="130"/>
      <c r="AE39" s="94"/>
      <c r="IS39" s="95"/>
    </row>
    <row r="40" spans="1:253" ht="12" customHeight="1">
      <c r="A40" s="556"/>
      <c r="B40" s="560"/>
      <c r="C40" s="140" t="s">
        <v>56</v>
      </c>
      <c r="D40" s="277" t="s">
        <v>15</v>
      </c>
      <c r="E40" s="278">
        <v>1</v>
      </c>
      <c r="F40" s="473">
        <v>264</v>
      </c>
      <c r="G40" s="315"/>
      <c r="H40" s="316"/>
      <c r="I40" s="317"/>
      <c r="J40" s="318"/>
      <c r="K40" s="319"/>
      <c r="L40" s="320"/>
      <c r="M40" s="321"/>
      <c r="N40" s="322"/>
      <c r="O40" s="323"/>
      <c r="P40" s="324"/>
      <c r="Q40" s="325"/>
      <c r="R40" s="565"/>
      <c r="S40" s="568"/>
      <c r="T40" s="136">
        <f t="shared" si="0"/>
        <v>0</v>
      </c>
      <c r="U40" s="137">
        <f t="shared" si="1"/>
        <v>0</v>
      </c>
      <c r="V40" s="138">
        <f t="shared" si="2"/>
        <v>0</v>
      </c>
      <c r="W40" s="130"/>
      <c r="X40" s="130"/>
      <c r="Y40" s="275"/>
      <c r="Z40" s="130"/>
      <c r="AA40" s="130"/>
      <c r="AB40" s="130"/>
      <c r="AE40" s="94"/>
      <c r="IS40" s="95"/>
    </row>
    <row r="41" spans="1:253" ht="12" customHeight="1" thickBot="1">
      <c r="A41" s="557"/>
      <c r="B41" s="561"/>
      <c r="C41" s="147" t="s">
        <v>57</v>
      </c>
      <c r="D41" s="291" t="s">
        <v>8</v>
      </c>
      <c r="E41" s="292">
        <v>1</v>
      </c>
      <c r="F41" s="474">
        <v>248</v>
      </c>
      <c r="G41" s="326"/>
      <c r="H41" s="327"/>
      <c r="I41" s="328"/>
      <c r="J41" s="329"/>
      <c r="K41" s="330"/>
      <c r="L41" s="331"/>
      <c r="M41" s="332"/>
      <c r="N41" s="333"/>
      <c r="O41" s="334"/>
      <c r="P41" s="335"/>
      <c r="Q41" s="336"/>
      <c r="R41" s="566"/>
      <c r="S41" s="569"/>
      <c r="T41" s="150">
        <f t="shared" si="0"/>
        <v>0</v>
      </c>
      <c r="U41" s="151">
        <f t="shared" si="1"/>
        <v>0</v>
      </c>
      <c r="V41" s="152">
        <f t="shared" si="2"/>
        <v>0</v>
      </c>
      <c r="W41" s="130"/>
      <c r="X41" s="130"/>
      <c r="Y41" s="275"/>
      <c r="Z41" s="130"/>
      <c r="AA41" s="130"/>
      <c r="AB41" s="130"/>
      <c r="AE41" s="94"/>
      <c r="IS41" s="95"/>
    </row>
    <row r="42" spans="1:253" ht="12" customHeight="1">
      <c r="A42" s="556" t="s">
        <v>508</v>
      </c>
      <c r="B42" s="560" t="s">
        <v>60</v>
      </c>
      <c r="C42" s="133" t="s">
        <v>509</v>
      </c>
      <c r="D42" s="293" t="s">
        <v>8</v>
      </c>
      <c r="E42" s="294">
        <v>1</v>
      </c>
      <c r="F42" s="475">
        <v>220</v>
      </c>
      <c r="G42" s="337"/>
      <c r="H42" s="338"/>
      <c r="I42" s="339"/>
      <c r="J42" s="340"/>
      <c r="K42" s="341"/>
      <c r="L42" s="342"/>
      <c r="M42" s="343"/>
      <c r="N42" s="344"/>
      <c r="O42" s="345"/>
      <c r="P42" s="346"/>
      <c r="Q42" s="347"/>
      <c r="R42" s="564"/>
      <c r="S42" s="491"/>
      <c r="T42" s="153">
        <f t="shared" si="0"/>
        <v>0</v>
      </c>
      <c r="U42" s="154">
        <f t="shared" si="1"/>
        <v>0</v>
      </c>
      <c r="V42" s="155">
        <f t="shared" si="2"/>
        <v>0</v>
      </c>
      <c r="W42" s="130"/>
      <c r="X42" s="130"/>
      <c r="Y42" s="275"/>
      <c r="Z42" s="130"/>
      <c r="AA42" s="130"/>
      <c r="AB42" s="130"/>
      <c r="AE42" s="94"/>
      <c r="IS42" s="95"/>
    </row>
    <row r="43" spans="1:253" ht="12" customHeight="1">
      <c r="A43" s="556"/>
      <c r="B43" s="560"/>
      <c r="C43" s="140" t="s">
        <v>510</v>
      </c>
      <c r="D43" s="277" t="s">
        <v>8</v>
      </c>
      <c r="E43" s="278">
        <v>1</v>
      </c>
      <c r="F43" s="473">
        <v>220</v>
      </c>
      <c r="G43" s="315"/>
      <c r="H43" s="316"/>
      <c r="I43" s="317"/>
      <c r="J43" s="318"/>
      <c r="K43" s="319"/>
      <c r="L43" s="320"/>
      <c r="M43" s="321"/>
      <c r="N43" s="322"/>
      <c r="O43" s="323"/>
      <c r="P43" s="324"/>
      <c r="Q43" s="325"/>
      <c r="R43" s="565"/>
      <c r="S43" s="348"/>
      <c r="T43" s="136">
        <f t="shared" si="0"/>
        <v>0</v>
      </c>
      <c r="U43" s="137">
        <f t="shared" si="1"/>
        <v>0</v>
      </c>
      <c r="V43" s="138">
        <f t="shared" si="2"/>
        <v>0</v>
      </c>
      <c r="W43" s="130"/>
      <c r="X43" s="130"/>
      <c r="Y43" s="275"/>
      <c r="Z43" s="130"/>
      <c r="AA43" s="130"/>
      <c r="AB43" s="130"/>
      <c r="AE43" s="94"/>
      <c r="IS43" s="95"/>
    </row>
    <row r="44" spans="1:253" ht="12" customHeight="1">
      <c r="A44" s="556"/>
      <c r="B44" s="560"/>
      <c r="C44" s="140" t="s">
        <v>511</v>
      </c>
      <c r="D44" s="277" t="s">
        <v>8</v>
      </c>
      <c r="E44" s="278">
        <v>1</v>
      </c>
      <c r="F44" s="473">
        <v>220</v>
      </c>
      <c r="G44" s="315"/>
      <c r="H44" s="316"/>
      <c r="I44" s="317"/>
      <c r="J44" s="318"/>
      <c r="K44" s="319"/>
      <c r="L44" s="320"/>
      <c r="M44" s="321"/>
      <c r="N44" s="322"/>
      <c r="O44" s="323"/>
      <c r="P44" s="324"/>
      <c r="Q44" s="325"/>
      <c r="R44" s="565"/>
      <c r="S44" s="348"/>
      <c r="T44" s="136">
        <f t="shared" si="0"/>
        <v>0</v>
      </c>
      <c r="U44" s="137">
        <f t="shared" si="1"/>
        <v>0</v>
      </c>
      <c r="V44" s="138">
        <f t="shared" si="2"/>
        <v>0</v>
      </c>
      <c r="W44" s="130"/>
      <c r="X44" s="130"/>
      <c r="Y44" s="275"/>
      <c r="Z44" s="130"/>
      <c r="AA44" s="130"/>
      <c r="AB44" s="130"/>
      <c r="AE44" s="94"/>
      <c r="IS44" s="95"/>
    </row>
    <row r="45" spans="1:253" ht="12" customHeight="1">
      <c r="A45" s="556"/>
      <c r="B45" s="560"/>
      <c r="C45" s="140" t="s">
        <v>512</v>
      </c>
      <c r="D45" s="277" t="s">
        <v>12</v>
      </c>
      <c r="E45" s="278">
        <v>1</v>
      </c>
      <c r="F45" s="473">
        <v>215</v>
      </c>
      <c r="G45" s="315"/>
      <c r="H45" s="316"/>
      <c r="I45" s="317"/>
      <c r="J45" s="318"/>
      <c r="K45" s="319"/>
      <c r="L45" s="320"/>
      <c r="M45" s="321"/>
      <c r="N45" s="322"/>
      <c r="O45" s="323"/>
      <c r="P45" s="324"/>
      <c r="Q45" s="325"/>
      <c r="R45" s="565"/>
      <c r="S45" s="348"/>
      <c r="T45" s="136">
        <f t="shared" si="0"/>
        <v>0</v>
      </c>
      <c r="U45" s="137">
        <f t="shared" si="1"/>
        <v>0</v>
      </c>
      <c r="V45" s="138">
        <f t="shared" si="2"/>
        <v>0</v>
      </c>
      <c r="W45" s="130"/>
      <c r="X45" s="130"/>
      <c r="Y45" s="275"/>
      <c r="Z45" s="130"/>
      <c r="AA45" s="130"/>
      <c r="AB45" s="130"/>
      <c r="AE45" s="94"/>
      <c r="IS45" s="95"/>
    </row>
    <row r="46" spans="1:253" ht="12" customHeight="1">
      <c r="A46" s="556"/>
      <c r="B46" s="560"/>
      <c r="C46" s="140" t="s">
        <v>513</v>
      </c>
      <c r="D46" s="277" t="s">
        <v>12</v>
      </c>
      <c r="E46" s="278">
        <v>1</v>
      </c>
      <c r="F46" s="473">
        <v>210</v>
      </c>
      <c r="G46" s="315"/>
      <c r="H46" s="316"/>
      <c r="I46" s="317"/>
      <c r="J46" s="318"/>
      <c r="K46" s="319"/>
      <c r="L46" s="320"/>
      <c r="M46" s="321"/>
      <c r="N46" s="322"/>
      <c r="O46" s="323"/>
      <c r="P46" s="324"/>
      <c r="Q46" s="325"/>
      <c r="R46" s="565"/>
      <c r="S46" s="348"/>
      <c r="T46" s="136">
        <f t="shared" si="0"/>
        <v>0</v>
      </c>
      <c r="U46" s="137">
        <f t="shared" si="1"/>
        <v>0</v>
      </c>
      <c r="V46" s="138">
        <f t="shared" si="2"/>
        <v>0</v>
      </c>
      <c r="W46" s="130"/>
      <c r="X46" s="130"/>
      <c r="Y46" s="275"/>
      <c r="Z46" s="130"/>
      <c r="AA46" s="130"/>
      <c r="AB46" s="130"/>
      <c r="AE46" s="94"/>
      <c r="IS46" s="95"/>
    </row>
    <row r="47" spans="1:253" ht="12" customHeight="1">
      <c r="A47" s="556"/>
      <c r="B47" s="560"/>
      <c r="C47" s="140" t="s">
        <v>514</v>
      </c>
      <c r="D47" s="277" t="s">
        <v>12</v>
      </c>
      <c r="E47" s="278">
        <v>1</v>
      </c>
      <c r="F47" s="473">
        <v>210</v>
      </c>
      <c r="G47" s="315"/>
      <c r="H47" s="316"/>
      <c r="I47" s="317"/>
      <c r="J47" s="318"/>
      <c r="K47" s="319"/>
      <c r="L47" s="320"/>
      <c r="M47" s="321"/>
      <c r="N47" s="322"/>
      <c r="O47" s="323"/>
      <c r="P47" s="324"/>
      <c r="Q47" s="325"/>
      <c r="R47" s="565"/>
      <c r="S47" s="348"/>
      <c r="T47" s="136">
        <f t="shared" si="0"/>
        <v>0</v>
      </c>
      <c r="U47" s="137">
        <f t="shared" si="1"/>
        <v>0</v>
      </c>
      <c r="V47" s="138">
        <f t="shared" si="2"/>
        <v>0</v>
      </c>
      <c r="W47" s="130"/>
      <c r="X47" s="130"/>
      <c r="Y47" s="275"/>
      <c r="Z47" s="130"/>
      <c r="AA47" s="130"/>
      <c r="AB47" s="130"/>
      <c r="AE47" s="94"/>
      <c r="IS47" s="95"/>
    </row>
    <row r="48" spans="1:253" ht="12" customHeight="1">
      <c r="A48" s="556"/>
      <c r="B48" s="560"/>
      <c r="C48" s="140" t="s">
        <v>515</v>
      </c>
      <c r="D48" s="277" t="s">
        <v>12</v>
      </c>
      <c r="E48" s="278">
        <v>1</v>
      </c>
      <c r="F48" s="473">
        <v>210</v>
      </c>
      <c r="G48" s="315"/>
      <c r="H48" s="316"/>
      <c r="I48" s="317"/>
      <c r="J48" s="318"/>
      <c r="K48" s="319"/>
      <c r="L48" s="320"/>
      <c r="M48" s="321"/>
      <c r="N48" s="322"/>
      <c r="O48" s="323"/>
      <c r="P48" s="324"/>
      <c r="Q48" s="325"/>
      <c r="R48" s="565"/>
      <c r="S48" s="348"/>
      <c r="T48" s="136">
        <f t="shared" si="0"/>
        <v>0</v>
      </c>
      <c r="U48" s="137">
        <f t="shared" si="1"/>
        <v>0</v>
      </c>
      <c r="V48" s="138">
        <f t="shared" si="2"/>
        <v>0</v>
      </c>
      <c r="W48" s="130"/>
      <c r="X48" s="130"/>
      <c r="Y48" s="275"/>
      <c r="Z48" s="130"/>
      <c r="AA48" s="130"/>
      <c r="AB48" s="130"/>
      <c r="AE48" s="94"/>
      <c r="IS48" s="95"/>
    </row>
    <row r="49" spans="1:253" ht="12" customHeight="1">
      <c r="A49" s="556"/>
      <c r="B49" s="560"/>
      <c r="C49" s="140" t="s">
        <v>516</v>
      </c>
      <c r="D49" s="277" t="s">
        <v>12</v>
      </c>
      <c r="E49" s="278">
        <v>1</v>
      </c>
      <c r="F49" s="473">
        <v>200</v>
      </c>
      <c r="G49" s="315"/>
      <c r="H49" s="316"/>
      <c r="I49" s="317"/>
      <c r="J49" s="318"/>
      <c r="K49" s="319"/>
      <c r="L49" s="320"/>
      <c r="M49" s="321"/>
      <c r="N49" s="322"/>
      <c r="O49" s="323"/>
      <c r="P49" s="324"/>
      <c r="Q49" s="325"/>
      <c r="R49" s="565"/>
      <c r="S49" s="348"/>
      <c r="T49" s="136">
        <f t="shared" si="0"/>
        <v>0</v>
      </c>
      <c r="U49" s="137">
        <f t="shared" si="1"/>
        <v>0</v>
      </c>
      <c r="V49" s="138">
        <f t="shared" si="2"/>
        <v>0</v>
      </c>
      <c r="W49" s="130"/>
      <c r="X49" s="130"/>
      <c r="Y49" s="275"/>
      <c r="Z49" s="130"/>
      <c r="AA49" s="130"/>
      <c r="AB49" s="130"/>
      <c r="AE49" s="94"/>
      <c r="IS49" s="95"/>
    </row>
    <row r="50" spans="1:253" ht="12" customHeight="1" thickBot="1">
      <c r="A50" s="557"/>
      <c r="B50" s="561"/>
      <c r="C50" s="147" t="s">
        <v>517</v>
      </c>
      <c r="D50" s="291" t="s">
        <v>12</v>
      </c>
      <c r="E50" s="292">
        <v>1</v>
      </c>
      <c r="F50" s="474">
        <v>200</v>
      </c>
      <c r="G50" s="326"/>
      <c r="H50" s="327"/>
      <c r="I50" s="328"/>
      <c r="J50" s="329"/>
      <c r="K50" s="330"/>
      <c r="L50" s="331"/>
      <c r="M50" s="332"/>
      <c r="N50" s="333"/>
      <c r="O50" s="334"/>
      <c r="P50" s="335"/>
      <c r="Q50" s="336"/>
      <c r="R50" s="566"/>
      <c r="S50" s="349"/>
      <c r="T50" s="150">
        <f t="shared" si="0"/>
        <v>0</v>
      </c>
      <c r="U50" s="151">
        <f t="shared" si="1"/>
        <v>0</v>
      </c>
      <c r="V50" s="152">
        <f t="shared" si="2"/>
        <v>0</v>
      </c>
      <c r="W50" s="130"/>
      <c r="X50" s="130"/>
      <c r="Y50" s="275"/>
      <c r="Z50" s="130"/>
      <c r="AA50" s="130"/>
      <c r="AB50" s="130"/>
      <c r="AE50" s="94"/>
      <c r="IS50" s="95"/>
    </row>
    <row r="51" spans="1:253" ht="12" customHeight="1">
      <c r="A51" s="556" t="s">
        <v>518</v>
      </c>
      <c r="B51" s="276"/>
      <c r="C51" s="133" t="s">
        <v>520</v>
      </c>
      <c r="D51" s="293" t="s">
        <v>12</v>
      </c>
      <c r="E51" s="294">
        <v>2</v>
      </c>
      <c r="F51" s="475">
        <v>350</v>
      </c>
      <c r="G51" s="570"/>
      <c r="H51" s="573"/>
      <c r="I51" s="576"/>
      <c r="J51" s="579"/>
      <c r="K51" s="582"/>
      <c r="L51" s="588"/>
      <c r="M51" s="591"/>
      <c r="N51" s="594"/>
      <c r="O51" s="597"/>
      <c r="P51" s="600"/>
      <c r="Q51" s="585"/>
      <c r="R51" s="350"/>
      <c r="S51" s="567"/>
      <c r="T51" s="153">
        <f t="shared" si="0"/>
        <v>0</v>
      </c>
      <c r="U51" s="154">
        <f t="shared" si="1"/>
        <v>0</v>
      </c>
      <c r="V51" s="155">
        <f t="shared" si="2"/>
        <v>0</v>
      </c>
      <c r="W51" s="130"/>
      <c r="X51" s="130"/>
      <c r="Y51" s="275"/>
      <c r="Z51" s="130"/>
      <c r="AA51" s="130"/>
      <c r="AB51" s="130"/>
      <c r="AE51" s="94"/>
      <c r="IS51" s="95"/>
    </row>
    <row r="52" spans="1:253" ht="12" customHeight="1">
      <c r="A52" s="556"/>
      <c r="B52" s="276" t="s">
        <v>519</v>
      </c>
      <c r="C52" s="140" t="s">
        <v>521</v>
      </c>
      <c r="D52" s="277" t="s">
        <v>67</v>
      </c>
      <c r="E52" s="278">
        <v>2</v>
      </c>
      <c r="F52" s="473">
        <v>340</v>
      </c>
      <c r="G52" s="571"/>
      <c r="H52" s="574"/>
      <c r="I52" s="577"/>
      <c r="J52" s="580"/>
      <c r="K52" s="583"/>
      <c r="L52" s="589"/>
      <c r="M52" s="592"/>
      <c r="N52" s="595"/>
      <c r="O52" s="598"/>
      <c r="P52" s="601"/>
      <c r="Q52" s="586"/>
      <c r="R52" s="351"/>
      <c r="S52" s="568"/>
      <c r="T52" s="136">
        <f t="shared" si="0"/>
        <v>0</v>
      </c>
      <c r="U52" s="137">
        <f t="shared" si="1"/>
        <v>0</v>
      </c>
      <c r="V52" s="138">
        <f t="shared" si="2"/>
        <v>0</v>
      </c>
      <c r="W52" s="130"/>
      <c r="X52" s="130"/>
      <c r="Y52" s="275"/>
      <c r="Z52" s="130"/>
      <c r="AA52" s="130"/>
      <c r="AB52" s="130"/>
      <c r="AE52" s="94"/>
      <c r="IS52" s="95"/>
    </row>
    <row r="53" spans="1:253" ht="12" customHeight="1" thickBot="1">
      <c r="A53" s="557"/>
      <c r="B53" s="290"/>
      <c r="C53" s="147" t="s">
        <v>522</v>
      </c>
      <c r="D53" s="291" t="s">
        <v>67</v>
      </c>
      <c r="E53" s="292">
        <v>2</v>
      </c>
      <c r="F53" s="474">
        <v>330</v>
      </c>
      <c r="G53" s="572"/>
      <c r="H53" s="575"/>
      <c r="I53" s="578"/>
      <c r="J53" s="581"/>
      <c r="K53" s="584"/>
      <c r="L53" s="590"/>
      <c r="M53" s="593"/>
      <c r="N53" s="596"/>
      <c r="O53" s="599"/>
      <c r="P53" s="602"/>
      <c r="Q53" s="587"/>
      <c r="R53" s="352"/>
      <c r="S53" s="569"/>
      <c r="T53" s="150">
        <f t="shared" si="0"/>
        <v>0</v>
      </c>
      <c r="U53" s="151">
        <f t="shared" si="1"/>
        <v>0</v>
      </c>
      <c r="V53" s="152">
        <f t="shared" si="2"/>
        <v>0</v>
      </c>
      <c r="W53" s="130"/>
      <c r="X53" s="130"/>
      <c r="Y53" s="275"/>
      <c r="Z53" s="130"/>
      <c r="AA53" s="130"/>
      <c r="AB53" s="130"/>
      <c r="AE53" s="94"/>
      <c r="IS53" s="95"/>
    </row>
    <row r="54" spans="1:253" ht="12" customHeight="1">
      <c r="A54" s="556" t="s">
        <v>572</v>
      </c>
      <c r="B54" s="560" t="s">
        <v>61</v>
      </c>
      <c r="C54" s="296" t="s">
        <v>62</v>
      </c>
      <c r="D54" s="134" t="s">
        <v>12</v>
      </c>
      <c r="E54" s="134">
        <v>1</v>
      </c>
      <c r="F54" s="475">
        <v>275</v>
      </c>
      <c r="G54" s="337"/>
      <c r="H54" s="338"/>
      <c r="I54" s="339"/>
      <c r="J54" s="340"/>
      <c r="K54" s="341"/>
      <c r="L54" s="342"/>
      <c r="M54" s="343"/>
      <c r="N54" s="344"/>
      <c r="O54" s="345"/>
      <c r="P54" s="346"/>
      <c r="Q54" s="347"/>
      <c r="R54" s="564"/>
      <c r="S54" s="567"/>
      <c r="T54" s="153">
        <f t="shared" si="0"/>
        <v>0</v>
      </c>
      <c r="U54" s="154">
        <f t="shared" si="1"/>
        <v>0</v>
      </c>
      <c r="V54" s="155">
        <f t="shared" si="2"/>
        <v>0</v>
      </c>
      <c r="W54" s="130"/>
      <c r="X54" s="130"/>
      <c r="Y54" s="275"/>
      <c r="Z54" s="130"/>
      <c r="AA54" s="130"/>
      <c r="AB54" s="130"/>
      <c r="AE54" s="94"/>
      <c r="IS54" s="95"/>
    </row>
    <row r="55" spans="1:253" ht="12" customHeight="1">
      <c r="A55" s="556"/>
      <c r="B55" s="560"/>
      <c r="C55" s="297" t="s">
        <v>63</v>
      </c>
      <c r="D55" s="141" t="s">
        <v>12</v>
      </c>
      <c r="E55" s="141">
        <v>1</v>
      </c>
      <c r="F55" s="473">
        <v>275</v>
      </c>
      <c r="G55" s="315"/>
      <c r="H55" s="316"/>
      <c r="I55" s="317"/>
      <c r="J55" s="318"/>
      <c r="K55" s="319"/>
      <c r="L55" s="320"/>
      <c r="M55" s="321"/>
      <c r="N55" s="322"/>
      <c r="O55" s="323"/>
      <c r="P55" s="324"/>
      <c r="Q55" s="325"/>
      <c r="R55" s="565"/>
      <c r="S55" s="568"/>
      <c r="T55" s="136">
        <f t="shared" si="0"/>
        <v>0</v>
      </c>
      <c r="U55" s="137">
        <f t="shared" si="1"/>
        <v>0</v>
      </c>
      <c r="V55" s="138">
        <f t="shared" si="2"/>
        <v>0</v>
      </c>
      <c r="W55" s="130"/>
      <c r="X55" s="130"/>
      <c r="Y55" s="275"/>
      <c r="Z55" s="130"/>
      <c r="AA55" s="130"/>
      <c r="AB55" s="130"/>
      <c r="AE55" s="94"/>
      <c r="IS55" s="95"/>
    </row>
    <row r="56" spans="1:253" ht="12" customHeight="1">
      <c r="A56" s="556"/>
      <c r="B56" s="560"/>
      <c r="C56" s="297" t="s">
        <v>64</v>
      </c>
      <c r="D56" s="141" t="s">
        <v>12</v>
      </c>
      <c r="E56" s="141">
        <v>1</v>
      </c>
      <c r="F56" s="473">
        <v>275</v>
      </c>
      <c r="G56" s="315"/>
      <c r="H56" s="316"/>
      <c r="I56" s="317"/>
      <c r="J56" s="318"/>
      <c r="K56" s="319"/>
      <c r="L56" s="320"/>
      <c r="M56" s="321"/>
      <c r="N56" s="322"/>
      <c r="O56" s="323"/>
      <c r="P56" s="324"/>
      <c r="Q56" s="325"/>
      <c r="R56" s="565"/>
      <c r="S56" s="568"/>
      <c r="T56" s="136">
        <f t="shared" si="0"/>
        <v>0</v>
      </c>
      <c r="U56" s="137">
        <f t="shared" si="1"/>
        <v>0</v>
      </c>
      <c r="V56" s="138">
        <f t="shared" si="2"/>
        <v>0</v>
      </c>
      <c r="W56" s="130"/>
      <c r="X56" s="130"/>
      <c r="Y56" s="275"/>
      <c r="Z56" s="130"/>
      <c r="AA56" s="130"/>
      <c r="AB56" s="130"/>
      <c r="AE56" s="94"/>
      <c r="IS56" s="95"/>
    </row>
    <row r="57" spans="1:253" ht="12" customHeight="1">
      <c r="A57" s="556"/>
      <c r="B57" s="560"/>
      <c r="C57" s="297" t="s">
        <v>65</v>
      </c>
      <c r="D57" s="141" t="s">
        <v>12</v>
      </c>
      <c r="E57" s="141">
        <v>1</v>
      </c>
      <c r="F57" s="473">
        <v>275</v>
      </c>
      <c r="G57" s="315"/>
      <c r="H57" s="316"/>
      <c r="I57" s="317"/>
      <c r="J57" s="318"/>
      <c r="K57" s="319"/>
      <c r="L57" s="320"/>
      <c r="M57" s="321"/>
      <c r="N57" s="322"/>
      <c r="O57" s="323"/>
      <c r="P57" s="324"/>
      <c r="Q57" s="325"/>
      <c r="R57" s="565"/>
      <c r="S57" s="568"/>
      <c r="T57" s="136">
        <f t="shared" si="0"/>
        <v>0</v>
      </c>
      <c r="U57" s="137">
        <f t="shared" si="1"/>
        <v>0</v>
      </c>
      <c r="V57" s="138">
        <f t="shared" si="2"/>
        <v>0</v>
      </c>
      <c r="W57" s="130"/>
      <c r="X57" s="130"/>
      <c r="Y57" s="275"/>
      <c r="Z57" s="130"/>
      <c r="AA57" s="130"/>
      <c r="AB57" s="130"/>
      <c r="AE57" s="94"/>
      <c r="IS57" s="95"/>
    </row>
    <row r="58" spans="1:253" ht="12" customHeight="1">
      <c r="A58" s="556"/>
      <c r="B58" s="560"/>
      <c r="C58" s="297" t="s">
        <v>66</v>
      </c>
      <c r="D58" s="141" t="s">
        <v>12</v>
      </c>
      <c r="E58" s="141">
        <v>1</v>
      </c>
      <c r="F58" s="473">
        <v>275</v>
      </c>
      <c r="G58" s="315"/>
      <c r="H58" s="316"/>
      <c r="I58" s="317"/>
      <c r="J58" s="318"/>
      <c r="K58" s="319"/>
      <c r="L58" s="320"/>
      <c r="M58" s="321"/>
      <c r="N58" s="322"/>
      <c r="O58" s="323"/>
      <c r="P58" s="324"/>
      <c r="Q58" s="325"/>
      <c r="R58" s="565"/>
      <c r="S58" s="568"/>
      <c r="T58" s="136">
        <f t="shared" si="0"/>
        <v>0</v>
      </c>
      <c r="U58" s="137">
        <f t="shared" si="1"/>
        <v>0</v>
      </c>
      <c r="V58" s="138">
        <f t="shared" si="2"/>
        <v>0</v>
      </c>
      <c r="W58" s="130"/>
      <c r="X58" s="130"/>
      <c r="Y58" s="275"/>
      <c r="Z58" s="130"/>
      <c r="AA58" s="130"/>
      <c r="AB58" s="130"/>
      <c r="AE58" s="94"/>
      <c r="IS58" s="95"/>
    </row>
    <row r="59" spans="1:253" ht="12" customHeight="1" thickBot="1">
      <c r="A59" s="557"/>
      <c r="B59" s="561"/>
      <c r="C59" s="298" t="s">
        <v>68</v>
      </c>
      <c r="D59" s="148" t="s">
        <v>67</v>
      </c>
      <c r="E59" s="148">
        <v>1</v>
      </c>
      <c r="F59" s="474">
        <v>264</v>
      </c>
      <c r="G59" s="326"/>
      <c r="H59" s="327"/>
      <c r="I59" s="328"/>
      <c r="J59" s="329"/>
      <c r="K59" s="330"/>
      <c r="L59" s="331"/>
      <c r="M59" s="332"/>
      <c r="N59" s="333"/>
      <c r="O59" s="334"/>
      <c r="P59" s="335"/>
      <c r="Q59" s="336"/>
      <c r="R59" s="566"/>
      <c r="S59" s="569"/>
      <c r="T59" s="150">
        <f t="shared" si="0"/>
        <v>0</v>
      </c>
      <c r="U59" s="151">
        <f t="shared" si="1"/>
        <v>0</v>
      </c>
      <c r="V59" s="152">
        <f t="shared" si="2"/>
        <v>0</v>
      </c>
      <c r="W59" s="130"/>
      <c r="X59" s="130"/>
      <c r="Y59" s="275"/>
      <c r="Z59" s="130"/>
      <c r="AA59" s="130"/>
      <c r="AB59" s="130"/>
      <c r="AE59" s="94"/>
      <c r="IS59" s="95"/>
    </row>
    <row r="60" spans="1:253" ht="12" customHeight="1">
      <c r="A60" s="556" t="s">
        <v>572</v>
      </c>
      <c r="B60" s="559" t="s">
        <v>617</v>
      </c>
      <c r="C60" s="296" t="s">
        <v>70</v>
      </c>
      <c r="D60" s="134" t="s">
        <v>8</v>
      </c>
      <c r="E60" s="134">
        <v>1</v>
      </c>
      <c r="F60" s="475">
        <v>260</v>
      </c>
      <c r="G60" s="337"/>
      <c r="H60" s="338"/>
      <c r="I60" s="339"/>
      <c r="J60" s="340"/>
      <c r="K60" s="341"/>
      <c r="L60" s="588"/>
      <c r="M60" s="591"/>
      <c r="N60" s="594"/>
      <c r="O60" s="345"/>
      <c r="P60" s="346"/>
      <c r="Q60" s="493"/>
      <c r="R60" s="564"/>
      <c r="S60" s="567"/>
      <c r="T60" s="153">
        <f t="shared" si="0"/>
        <v>0</v>
      </c>
      <c r="U60" s="154">
        <f t="shared" si="1"/>
        <v>0</v>
      </c>
      <c r="V60" s="155">
        <f t="shared" si="2"/>
        <v>0</v>
      </c>
      <c r="X60" s="95"/>
      <c r="AE60" s="94"/>
      <c r="IS60" s="95"/>
    </row>
    <row r="61" spans="1:253" ht="12" customHeight="1">
      <c r="A61" s="556"/>
      <c r="B61" s="560"/>
      <c r="C61" s="297" t="s">
        <v>71</v>
      </c>
      <c r="D61" s="141" t="s">
        <v>8</v>
      </c>
      <c r="E61" s="141">
        <v>1</v>
      </c>
      <c r="F61" s="473">
        <v>260</v>
      </c>
      <c r="G61" s="337"/>
      <c r="H61" s="316"/>
      <c r="I61" s="317"/>
      <c r="J61" s="318"/>
      <c r="K61" s="319"/>
      <c r="L61" s="589"/>
      <c r="M61" s="592"/>
      <c r="N61" s="595"/>
      <c r="O61" s="323"/>
      <c r="P61" s="324"/>
      <c r="Q61" s="494"/>
      <c r="R61" s="565"/>
      <c r="S61" s="568"/>
      <c r="T61" s="136">
        <f t="shared" si="0"/>
        <v>0</v>
      </c>
      <c r="U61" s="137">
        <f t="shared" si="1"/>
        <v>0</v>
      </c>
      <c r="V61" s="138">
        <f t="shared" si="2"/>
        <v>0</v>
      </c>
      <c r="X61" s="95"/>
      <c r="AE61" s="94"/>
      <c r="IS61" s="95"/>
    </row>
    <row r="62" spans="1:253" ht="12" customHeight="1">
      <c r="A62" s="556"/>
      <c r="B62" s="560"/>
      <c r="C62" s="297" t="s">
        <v>72</v>
      </c>
      <c r="D62" s="141" t="s">
        <v>8</v>
      </c>
      <c r="E62" s="141">
        <v>1</v>
      </c>
      <c r="F62" s="473">
        <v>260</v>
      </c>
      <c r="G62" s="315"/>
      <c r="H62" s="316"/>
      <c r="I62" s="317"/>
      <c r="J62" s="318"/>
      <c r="K62" s="319"/>
      <c r="L62" s="589"/>
      <c r="M62" s="592"/>
      <c r="N62" s="595"/>
      <c r="O62" s="323"/>
      <c r="P62" s="324"/>
      <c r="Q62" s="494"/>
      <c r="R62" s="565"/>
      <c r="S62" s="568"/>
      <c r="T62" s="136">
        <f t="shared" si="0"/>
        <v>0</v>
      </c>
      <c r="U62" s="137">
        <f t="shared" si="1"/>
        <v>0</v>
      </c>
      <c r="V62" s="138">
        <f t="shared" si="2"/>
        <v>0</v>
      </c>
      <c r="X62" s="95"/>
      <c r="AE62" s="94"/>
      <c r="IS62" s="95"/>
    </row>
    <row r="63" spans="1:253" ht="12" customHeight="1">
      <c r="A63" s="556"/>
      <c r="B63" s="560"/>
      <c r="C63" s="297" t="s">
        <v>73</v>
      </c>
      <c r="D63" s="141" t="s">
        <v>8</v>
      </c>
      <c r="E63" s="141">
        <v>1</v>
      </c>
      <c r="F63" s="473">
        <v>260</v>
      </c>
      <c r="G63" s="315"/>
      <c r="H63" s="316"/>
      <c r="I63" s="317"/>
      <c r="J63" s="318"/>
      <c r="K63" s="319"/>
      <c r="L63" s="589"/>
      <c r="M63" s="592"/>
      <c r="N63" s="595"/>
      <c r="O63" s="323"/>
      <c r="P63" s="324"/>
      <c r="Q63" s="494"/>
      <c r="R63" s="565"/>
      <c r="S63" s="568"/>
      <c r="T63" s="136">
        <f t="shared" si="0"/>
        <v>0</v>
      </c>
      <c r="U63" s="137">
        <f t="shared" si="1"/>
        <v>0</v>
      </c>
      <c r="V63" s="138">
        <f t="shared" si="2"/>
        <v>0</v>
      </c>
      <c r="X63" s="95"/>
      <c r="AE63" s="94"/>
      <c r="IS63" s="95"/>
    </row>
    <row r="64" spans="1:253" ht="12" customHeight="1">
      <c r="A64" s="556"/>
      <c r="B64" s="560"/>
      <c r="C64" s="297" t="s">
        <v>74</v>
      </c>
      <c r="D64" s="141" t="s">
        <v>8</v>
      </c>
      <c r="E64" s="141">
        <v>1</v>
      </c>
      <c r="F64" s="473">
        <v>260</v>
      </c>
      <c r="G64" s="315"/>
      <c r="H64" s="316"/>
      <c r="I64" s="317"/>
      <c r="J64" s="318"/>
      <c r="K64" s="319"/>
      <c r="L64" s="589"/>
      <c r="M64" s="592"/>
      <c r="N64" s="595"/>
      <c r="O64" s="323"/>
      <c r="P64" s="324"/>
      <c r="Q64" s="494"/>
      <c r="R64" s="565"/>
      <c r="S64" s="568"/>
      <c r="T64" s="136">
        <f t="shared" si="0"/>
        <v>0</v>
      </c>
      <c r="U64" s="137">
        <f t="shared" si="1"/>
        <v>0</v>
      </c>
      <c r="V64" s="138">
        <f t="shared" si="2"/>
        <v>0</v>
      </c>
      <c r="X64" s="95"/>
      <c r="AE64" s="94"/>
      <c r="IS64" s="95"/>
    </row>
    <row r="65" spans="1:253" ht="12" customHeight="1">
      <c r="A65" s="556"/>
      <c r="B65" s="560"/>
      <c r="C65" s="297" t="s">
        <v>75</v>
      </c>
      <c r="D65" s="141" t="s">
        <v>8</v>
      </c>
      <c r="E65" s="141">
        <v>1</v>
      </c>
      <c r="F65" s="473">
        <v>260</v>
      </c>
      <c r="G65" s="315"/>
      <c r="H65" s="316"/>
      <c r="I65" s="317"/>
      <c r="J65" s="318"/>
      <c r="K65" s="319"/>
      <c r="L65" s="589"/>
      <c r="M65" s="592"/>
      <c r="N65" s="595"/>
      <c r="O65" s="323"/>
      <c r="P65" s="324"/>
      <c r="Q65" s="494"/>
      <c r="R65" s="565"/>
      <c r="S65" s="568"/>
      <c r="T65" s="136">
        <f t="shared" si="0"/>
        <v>0</v>
      </c>
      <c r="U65" s="137">
        <f t="shared" si="1"/>
        <v>0</v>
      </c>
      <c r="V65" s="138">
        <f t="shared" si="2"/>
        <v>0</v>
      </c>
      <c r="X65" s="95"/>
      <c r="AE65" s="94"/>
      <c r="IS65" s="95"/>
    </row>
    <row r="66" spans="1:253" ht="12" customHeight="1">
      <c r="A66" s="556"/>
      <c r="B66" s="560"/>
      <c r="C66" s="297" t="s">
        <v>76</v>
      </c>
      <c r="D66" s="141" t="s">
        <v>8</v>
      </c>
      <c r="E66" s="141">
        <v>1</v>
      </c>
      <c r="F66" s="473">
        <v>260</v>
      </c>
      <c r="G66" s="315"/>
      <c r="H66" s="316"/>
      <c r="I66" s="317"/>
      <c r="J66" s="318"/>
      <c r="K66" s="319"/>
      <c r="L66" s="589"/>
      <c r="M66" s="592"/>
      <c r="N66" s="595"/>
      <c r="O66" s="323"/>
      <c r="P66" s="324"/>
      <c r="Q66" s="494"/>
      <c r="R66" s="565"/>
      <c r="S66" s="568"/>
      <c r="T66" s="136">
        <f t="shared" si="0"/>
        <v>0</v>
      </c>
      <c r="U66" s="137">
        <f t="shared" si="1"/>
        <v>0</v>
      </c>
      <c r="V66" s="138">
        <f t="shared" si="2"/>
        <v>0</v>
      </c>
      <c r="X66" s="95"/>
      <c r="AE66" s="94"/>
      <c r="IS66" s="95"/>
    </row>
    <row r="67" spans="1:253" ht="12" customHeight="1">
      <c r="A67" s="556"/>
      <c r="B67" s="560"/>
      <c r="C67" s="297" t="s">
        <v>77</v>
      </c>
      <c r="D67" s="141" t="s">
        <v>8</v>
      </c>
      <c r="E67" s="141">
        <v>1</v>
      </c>
      <c r="F67" s="473">
        <v>260</v>
      </c>
      <c r="G67" s="315"/>
      <c r="H67" s="316"/>
      <c r="I67" s="317"/>
      <c r="J67" s="318"/>
      <c r="K67" s="319"/>
      <c r="L67" s="589"/>
      <c r="M67" s="592"/>
      <c r="N67" s="595"/>
      <c r="O67" s="323"/>
      <c r="P67" s="324"/>
      <c r="Q67" s="494"/>
      <c r="R67" s="565"/>
      <c r="S67" s="568"/>
      <c r="T67" s="136">
        <f t="shared" si="0"/>
        <v>0</v>
      </c>
      <c r="U67" s="137">
        <f t="shared" si="1"/>
        <v>0</v>
      </c>
      <c r="V67" s="138">
        <f t="shared" si="2"/>
        <v>0</v>
      </c>
      <c r="X67" s="95"/>
      <c r="AE67" s="94"/>
      <c r="IS67" s="95"/>
    </row>
    <row r="68" spans="1:253" ht="12" customHeight="1" thickBot="1">
      <c r="A68" s="556"/>
      <c r="B68" s="560"/>
      <c r="C68" s="298" t="s">
        <v>78</v>
      </c>
      <c r="D68" s="148" t="s">
        <v>8</v>
      </c>
      <c r="E68" s="148">
        <v>1</v>
      </c>
      <c r="F68" s="474">
        <v>260</v>
      </c>
      <c r="G68" s="326"/>
      <c r="H68" s="327"/>
      <c r="I68" s="328"/>
      <c r="J68" s="329"/>
      <c r="K68" s="330"/>
      <c r="L68" s="590"/>
      <c r="M68" s="593"/>
      <c r="N68" s="596"/>
      <c r="O68" s="334"/>
      <c r="P68" s="335"/>
      <c r="Q68" s="495"/>
      <c r="R68" s="566"/>
      <c r="S68" s="569"/>
      <c r="T68" s="150">
        <f t="shared" si="0"/>
        <v>0</v>
      </c>
      <c r="U68" s="151">
        <f t="shared" si="1"/>
        <v>0</v>
      </c>
      <c r="V68" s="152">
        <f t="shared" si="2"/>
        <v>0</v>
      </c>
      <c r="X68" s="95"/>
      <c r="AE68" s="94"/>
      <c r="IS68" s="95"/>
    </row>
    <row r="69" spans="1:253" ht="12" customHeight="1">
      <c r="A69" s="556"/>
      <c r="B69" s="560" t="s">
        <v>611</v>
      </c>
      <c r="C69" s="296" t="s">
        <v>497</v>
      </c>
      <c r="D69" s="134" t="s">
        <v>8</v>
      </c>
      <c r="E69" s="134">
        <v>1</v>
      </c>
      <c r="F69" s="475">
        <v>260</v>
      </c>
      <c r="G69" s="337"/>
      <c r="H69" s="338"/>
      <c r="I69" s="339"/>
      <c r="J69" s="340"/>
      <c r="K69" s="341"/>
      <c r="L69" s="588"/>
      <c r="M69" s="591"/>
      <c r="N69" s="594"/>
      <c r="O69" s="345"/>
      <c r="P69" s="346"/>
      <c r="Q69" s="496"/>
      <c r="R69" s="564"/>
      <c r="S69" s="567"/>
      <c r="T69" s="153">
        <f t="shared" si="0"/>
        <v>0</v>
      </c>
      <c r="U69" s="154">
        <f t="shared" si="1"/>
        <v>0</v>
      </c>
      <c r="V69" s="155">
        <f t="shared" si="2"/>
        <v>0</v>
      </c>
      <c r="X69" s="95"/>
      <c r="AE69" s="94"/>
      <c r="IS69" s="95"/>
    </row>
    <row r="70" spans="1:253" ht="12" customHeight="1">
      <c r="A70" s="556"/>
      <c r="B70" s="560"/>
      <c r="C70" s="297" t="s">
        <v>498</v>
      </c>
      <c r="D70" s="141" t="s">
        <v>8</v>
      </c>
      <c r="E70" s="141">
        <v>1</v>
      </c>
      <c r="F70" s="473">
        <v>260</v>
      </c>
      <c r="G70" s="315"/>
      <c r="H70" s="316"/>
      <c r="I70" s="317"/>
      <c r="J70" s="318"/>
      <c r="K70" s="319"/>
      <c r="L70" s="589"/>
      <c r="M70" s="592"/>
      <c r="N70" s="595"/>
      <c r="O70" s="323"/>
      <c r="P70" s="324"/>
      <c r="Q70" s="494"/>
      <c r="R70" s="565"/>
      <c r="S70" s="568"/>
      <c r="T70" s="136">
        <f t="shared" ref="T70:T77" si="3">SUM(G70:S70)</f>
        <v>0</v>
      </c>
      <c r="U70" s="137">
        <f t="shared" ref="U70:U77" si="4">T70*E70</f>
        <v>0</v>
      </c>
      <c r="V70" s="138">
        <f t="shared" ref="V70:V77" si="5">T70*F70</f>
        <v>0</v>
      </c>
      <c r="X70" s="95"/>
      <c r="AE70" s="94"/>
      <c r="IS70" s="95"/>
    </row>
    <row r="71" spans="1:253" ht="12" customHeight="1">
      <c r="A71" s="556"/>
      <c r="B71" s="560"/>
      <c r="C71" s="297" t="s">
        <v>499</v>
      </c>
      <c r="D71" s="141" t="s">
        <v>8</v>
      </c>
      <c r="E71" s="141">
        <v>1</v>
      </c>
      <c r="F71" s="473">
        <v>260</v>
      </c>
      <c r="G71" s="315"/>
      <c r="H71" s="316"/>
      <c r="I71" s="317"/>
      <c r="J71" s="318"/>
      <c r="K71" s="319"/>
      <c r="L71" s="589"/>
      <c r="M71" s="592"/>
      <c r="N71" s="595"/>
      <c r="O71" s="323"/>
      <c r="P71" s="324"/>
      <c r="Q71" s="494"/>
      <c r="R71" s="565"/>
      <c r="S71" s="568"/>
      <c r="T71" s="136">
        <f t="shared" si="3"/>
        <v>0</v>
      </c>
      <c r="U71" s="137">
        <f t="shared" si="4"/>
        <v>0</v>
      </c>
      <c r="V71" s="138">
        <f t="shared" si="5"/>
        <v>0</v>
      </c>
      <c r="X71" s="95"/>
      <c r="AE71" s="94"/>
      <c r="IS71" s="95"/>
    </row>
    <row r="72" spans="1:253" ht="12" customHeight="1">
      <c r="A72" s="556"/>
      <c r="B72" s="560"/>
      <c r="C72" s="297" t="s">
        <v>500</v>
      </c>
      <c r="D72" s="141" t="s">
        <v>8</v>
      </c>
      <c r="E72" s="141">
        <v>1</v>
      </c>
      <c r="F72" s="473">
        <v>260</v>
      </c>
      <c r="G72" s="315"/>
      <c r="H72" s="316"/>
      <c r="I72" s="317"/>
      <c r="J72" s="318"/>
      <c r="K72" s="319"/>
      <c r="L72" s="589"/>
      <c r="M72" s="592"/>
      <c r="N72" s="595"/>
      <c r="O72" s="323"/>
      <c r="P72" s="324"/>
      <c r="Q72" s="494"/>
      <c r="R72" s="565"/>
      <c r="S72" s="568"/>
      <c r="T72" s="136">
        <f t="shared" si="3"/>
        <v>0</v>
      </c>
      <c r="U72" s="137">
        <f t="shared" si="4"/>
        <v>0</v>
      </c>
      <c r="V72" s="138">
        <f t="shared" si="5"/>
        <v>0</v>
      </c>
      <c r="X72" s="95"/>
      <c r="AE72" s="94"/>
      <c r="IS72" s="95"/>
    </row>
    <row r="73" spans="1:253" ht="12" customHeight="1">
      <c r="A73" s="556"/>
      <c r="B73" s="560"/>
      <c r="C73" s="297" t="s">
        <v>501</v>
      </c>
      <c r="D73" s="141" t="s">
        <v>8</v>
      </c>
      <c r="E73" s="141">
        <v>1</v>
      </c>
      <c r="F73" s="473">
        <v>260</v>
      </c>
      <c r="G73" s="315"/>
      <c r="H73" s="316"/>
      <c r="I73" s="317"/>
      <c r="J73" s="318"/>
      <c r="K73" s="319"/>
      <c r="L73" s="589"/>
      <c r="M73" s="592"/>
      <c r="N73" s="595"/>
      <c r="O73" s="323"/>
      <c r="P73" s="324"/>
      <c r="Q73" s="494"/>
      <c r="R73" s="565"/>
      <c r="S73" s="568"/>
      <c r="T73" s="136">
        <f t="shared" si="3"/>
        <v>0</v>
      </c>
      <c r="U73" s="137">
        <f t="shared" si="4"/>
        <v>0</v>
      </c>
      <c r="V73" s="138">
        <f t="shared" si="5"/>
        <v>0</v>
      </c>
      <c r="X73" s="95"/>
      <c r="AE73" s="94"/>
      <c r="IS73" s="95"/>
    </row>
    <row r="74" spans="1:253" ht="12" customHeight="1">
      <c r="A74" s="556"/>
      <c r="B74" s="560"/>
      <c r="C74" s="297" t="s">
        <v>502</v>
      </c>
      <c r="D74" s="141" t="s">
        <v>8</v>
      </c>
      <c r="E74" s="141">
        <v>1</v>
      </c>
      <c r="F74" s="473">
        <v>260</v>
      </c>
      <c r="G74" s="315"/>
      <c r="H74" s="316"/>
      <c r="I74" s="317"/>
      <c r="J74" s="318"/>
      <c r="K74" s="319"/>
      <c r="L74" s="589"/>
      <c r="M74" s="592"/>
      <c r="N74" s="595"/>
      <c r="O74" s="323"/>
      <c r="P74" s="324"/>
      <c r="Q74" s="494"/>
      <c r="R74" s="565"/>
      <c r="S74" s="568"/>
      <c r="T74" s="136">
        <f t="shared" si="3"/>
        <v>0</v>
      </c>
      <c r="U74" s="137">
        <f t="shared" si="4"/>
        <v>0</v>
      </c>
      <c r="V74" s="138">
        <f t="shared" si="5"/>
        <v>0</v>
      </c>
      <c r="X74" s="95"/>
      <c r="AE74" s="94"/>
      <c r="IS74" s="95"/>
    </row>
    <row r="75" spans="1:253" ht="12" customHeight="1">
      <c r="A75" s="556"/>
      <c r="B75" s="560"/>
      <c r="C75" s="297" t="s">
        <v>503</v>
      </c>
      <c r="D75" s="141" t="s">
        <v>8</v>
      </c>
      <c r="E75" s="141">
        <v>1</v>
      </c>
      <c r="F75" s="473">
        <v>260</v>
      </c>
      <c r="G75" s="315"/>
      <c r="H75" s="316"/>
      <c r="I75" s="317"/>
      <c r="J75" s="318"/>
      <c r="K75" s="319"/>
      <c r="L75" s="589"/>
      <c r="M75" s="592"/>
      <c r="N75" s="595"/>
      <c r="O75" s="323"/>
      <c r="P75" s="324"/>
      <c r="Q75" s="494"/>
      <c r="R75" s="565"/>
      <c r="S75" s="568"/>
      <c r="T75" s="136">
        <f t="shared" si="3"/>
        <v>0</v>
      </c>
      <c r="U75" s="137">
        <f t="shared" si="4"/>
        <v>0</v>
      </c>
      <c r="V75" s="138">
        <f t="shared" si="5"/>
        <v>0</v>
      </c>
      <c r="X75" s="95"/>
      <c r="AE75" s="94"/>
      <c r="IS75" s="95"/>
    </row>
    <row r="76" spans="1:253" ht="12" customHeight="1">
      <c r="A76" s="556"/>
      <c r="B76" s="560"/>
      <c r="C76" s="297" t="s">
        <v>504</v>
      </c>
      <c r="D76" s="141" t="s">
        <v>8</v>
      </c>
      <c r="E76" s="141">
        <v>1</v>
      </c>
      <c r="F76" s="473">
        <v>260</v>
      </c>
      <c r="G76" s="315"/>
      <c r="H76" s="316"/>
      <c r="I76" s="317"/>
      <c r="J76" s="318"/>
      <c r="K76" s="319"/>
      <c r="L76" s="589"/>
      <c r="M76" s="592"/>
      <c r="N76" s="595"/>
      <c r="O76" s="323"/>
      <c r="P76" s="324"/>
      <c r="Q76" s="494"/>
      <c r="R76" s="565"/>
      <c r="S76" s="568"/>
      <c r="T76" s="136">
        <f t="shared" si="3"/>
        <v>0</v>
      </c>
      <c r="U76" s="137">
        <f t="shared" si="4"/>
        <v>0</v>
      </c>
      <c r="V76" s="138">
        <f t="shared" si="5"/>
        <v>0</v>
      </c>
      <c r="X76" s="95"/>
      <c r="AE76" s="94"/>
      <c r="IS76" s="95"/>
    </row>
    <row r="77" spans="1:253" ht="12" customHeight="1" thickBot="1">
      <c r="A77" s="557"/>
      <c r="B77" s="561"/>
      <c r="C77" s="298" t="s">
        <v>505</v>
      </c>
      <c r="D77" s="148" t="s">
        <v>8</v>
      </c>
      <c r="E77" s="148">
        <v>1</v>
      </c>
      <c r="F77" s="476">
        <v>260</v>
      </c>
      <c r="G77" s="326"/>
      <c r="H77" s="327"/>
      <c r="I77" s="328"/>
      <c r="J77" s="329"/>
      <c r="K77" s="330"/>
      <c r="L77" s="590"/>
      <c r="M77" s="593"/>
      <c r="N77" s="596"/>
      <c r="O77" s="334"/>
      <c r="P77" s="335"/>
      <c r="Q77" s="495"/>
      <c r="R77" s="566"/>
      <c r="S77" s="569"/>
      <c r="T77" s="150">
        <f t="shared" si="3"/>
        <v>0</v>
      </c>
      <c r="U77" s="151">
        <f t="shared" si="4"/>
        <v>0</v>
      </c>
      <c r="V77" s="152">
        <f t="shared" si="5"/>
        <v>0</v>
      </c>
      <c r="X77" s="95"/>
      <c r="AE77" s="94"/>
      <c r="IS77" s="95"/>
    </row>
    <row r="78" spans="1:253" s="95" customFormat="1" ht="12" customHeight="1" thickBot="1">
      <c r="A78" s="299"/>
      <c r="B78" s="299"/>
      <c r="C78" s="299"/>
      <c r="D78" s="299"/>
      <c r="E78" s="553" t="s">
        <v>574</v>
      </c>
      <c r="F78" s="553"/>
      <c r="G78" s="279">
        <f>SUMPRODUCT(G4:G77,$E4:$E77)</f>
        <v>0</v>
      </c>
      <c r="H78" s="280">
        <f t="shared" ref="H78:S78" si="6">SUMPRODUCT(H4:H77,$E4:$E77)</f>
        <v>0</v>
      </c>
      <c r="I78" s="281">
        <f t="shared" si="6"/>
        <v>0</v>
      </c>
      <c r="J78" s="282">
        <f t="shared" si="6"/>
        <v>0</v>
      </c>
      <c r="K78" s="283">
        <f t="shared" si="6"/>
        <v>0</v>
      </c>
      <c r="L78" s="284">
        <f t="shared" si="6"/>
        <v>0</v>
      </c>
      <c r="M78" s="285">
        <f t="shared" si="6"/>
        <v>0</v>
      </c>
      <c r="N78" s="286">
        <f t="shared" si="6"/>
        <v>0</v>
      </c>
      <c r="O78" s="287">
        <f t="shared" si="6"/>
        <v>0</v>
      </c>
      <c r="P78" s="288">
        <f>SUMPRODUCT(P4:P77,$E4:$E77)</f>
        <v>0</v>
      </c>
      <c r="Q78" s="289">
        <f t="shared" si="6"/>
        <v>0</v>
      </c>
      <c r="R78" s="295">
        <f t="shared" si="6"/>
        <v>0</v>
      </c>
      <c r="S78" s="300">
        <f t="shared" si="6"/>
        <v>0</v>
      </c>
      <c r="T78" s="301">
        <f t="shared" ref="T78" si="7">SUM(T4:T77)</f>
        <v>0</v>
      </c>
      <c r="U78" s="302">
        <f t="shared" ref="U78" si="8">SUM(U4:U77)</f>
        <v>0</v>
      </c>
      <c r="V78" s="303">
        <f>SUM(V4:V77)</f>
        <v>0</v>
      </c>
      <c r="W78" s="212"/>
      <c r="X78" s="212"/>
      <c r="Y78" s="212"/>
      <c r="Z78" s="212"/>
      <c r="AA78" s="212"/>
      <c r="AB78" s="94"/>
      <c r="AC78" s="94"/>
      <c r="AD78" s="94"/>
      <c r="IS78" s="96"/>
    </row>
  </sheetData>
  <sheetProtection algorithmName="SHA-512" hashValue="3VrECQ4HzxuGbmgXtpD0ajSPADJe+TV09ZcSySeNs1oAvBoD2iCNyuR/yMcUxdy/vXgXnigAYZJSFrs77kcK1Q==" saltValue="dD3JdCTEwxPRUxtw8zPsXw==" spinCount="100000" sheet="1" objects="1" scenarios="1"/>
  <mergeCells count="70">
    <mergeCell ref="S69:S77"/>
    <mergeCell ref="L69:L77"/>
    <mergeCell ref="M69:M77"/>
    <mergeCell ref="N69:N77"/>
    <mergeCell ref="R69:R77"/>
    <mergeCell ref="Q51:Q53"/>
    <mergeCell ref="S51:S53"/>
    <mergeCell ref="R54:R59"/>
    <mergeCell ref="S54:S59"/>
    <mergeCell ref="L60:L68"/>
    <mergeCell ref="M60:M68"/>
    <mergeCell ref="N60:N68"/>
    <mergeCell ref="R60:R68"/>
    <mergeCell ref="S60:S68"/>
    <mergeCell ref="L51:L53"/>
    <mergeCell ref="M51:M53"/>
    <mergeCell ref="N51:N53"/>
    <mergeCell ref="O51:O53"/>
    <mergeCell ref="P51:P53"/>
    <mergeCell ref="G51:G53"/>
    <mergeCell ref="H51:H53"/>
    <mergeCell ref="I51:I53"/>
    <mergeCell ref="J51:J53"/>
    <mergeCell ref="K51:K53"/>
    <mergeCell ref="R31:R36"/>
    <mergeCell ref="S31:S36"/>
    <mergeCell ref="R37:R41"/>
    <mergeCell ref="S37:S41"/>
    <mergeCell ref="R42:R50"/>
    <mergeCell ref="R17:R20"/>
    <mergeCell ref="S17:S20"/>
    <mergeCell ref="R21:R25"/>
    <mergeCell ref="S21:S25"/>
    <mergeCell ref="R26:R30"/>
    <mergeCell ref="S26:S30"/>
    <mergeCell ref="R4:R7"/>
    <mergeCell ref="S4:S7"/>
    <mergeCell ref="R8:R11"/>
    <mergeCell ref="S8:S11"/>
    <mergeCell ref="R12:R16"/>
    <mergeCell ref="S12:S16"/>
    <mergeCell ref="A51:A53"/>
    <mergeCell ref="B26:B30"/>
    <mergeCell ref="B31:B36"/>
    <mergeCell ref="B37:B41"/>
    <mergeCell ref="B42:B50"/>
    <mergeCell ref="B60:B68"/>
    <mergeCell ref="B69:B77"/>
    <mergeCell ref="B4:B7"/>
    <mergeCell ref="B8:B11"/>
    <mergeCell ref="B12:B16"/>
    <mergeCell ref="B17:B20"/>
    <mergeCell ref="B21:B25"/>
    <mergeCell ref="B54:B59"/>
    <mergeCell ref="E78:F78"/>
    <mergeCell ref="T1:V1"/>
    <mergeCell ref="B1:E1"/>
    <mergeCell ref="G1:S1"/>
    <mergeCell ref="A2:F2"/>
    <mergeCell ref="A60:A77"/>
    <mergeCell ref="A54:A59"/>
    <mergeCell ref="A42:A50"/>
    <mergeCell ref="A37:A41"/>
    <mergeCell ref="A31:A36"/>
    <mergeCell ref="A26:A30"/>
    <mergeCell ref="A21:A25"/>
    <mergeCell ref="A17:A20"/>
    <mergeCell ref="A12:A16"/>
    <mergeCell ref="A8:A11"/>
    <mergeCell ref="A4:A7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9" fitToHeight="120" orientation="portrait" horizontalDpi="0" verticalDpi="0"/>
  <headerFooter>
    <oddFooter>&amp;L&amp;"Helvetica,Normal"&amp;7&amp;K000000www.flathold.com&amp;C&amp;"Helvetica,Normal"&amp;7&amp;K000000&amp;P/&amp;N&amp;R&amp;"Helvetica,Normal"&amp;7&amp;K000000&amp;F</oddFooter>
  </headerFooter>
  <ignoredErrors>
    <ignoredError sqref="T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26553-F933-7245-9A8F-2FE9AF22FA19}">
  <dimension ref="A1:M34"/>
  <sheetViews>
    <sheetView showGridLines="0" zoomScale="96" zoomScaleNormal="96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G1" sqref="G1:I1"/>
    </sheetView>
  </sheetViews>
  <sheetFormatPr baseColWidth="10" defaultRowHeight="16"/>
  <cols>
    <col min="1" max="1" width="7.875" style="354" customWidth="1"/>
    <col min="2" max="2" width="20.875" style="354" customWidth="1"/>
    <col min="3" max="3" width="3.875" style="354" customWidth="1"/>
    <col min="4" max="4" width="4.75" style="354" customWidth="1"/>
    <col min="5" max="5" width="4.5" style="354" customWidth="1"/>
    <col min="6" max="6" width="6.875" style="354" customWidth="1"/>
    <col min="7" max="9" width="12.5" style="354" customWidth="1"/>
    <col min="10" max="10" width="4.875" style="354" customWidth="1"/>
    <col min="11" max="11" width="5.625" style="354" customWidth="1"/>
    <col min="12" max="16384" width="10.625" style="354"/>
  </cols>
  <sheetData>
    <row r="1" spans="1:13" ht="72" customHeight="1">
      <c r="A1" s="89" t="s">
        <v>597</v>
      </c>
      <c r="B1" s="499" t="e" vm="1">
        <v>#VALUE!</v>
      </c>
      <c r="C1" s="499"/>
      <c r="D1" s="499"/>
      <c r="E1" s="499"/>
      <c r="F1" s="353"/>
      <c r="G1" s="501" t="s">
        <v>614</v>
      </c>
      <c r="H1" s="501"/>
      <c r="I1" s="501"/>
      <c r="J1" s="497" t="s">
        <v>594</v>
      </c>
      <c r="K1" s="498"/>
      <c r="L1" s="498"/>
    </row>
    <row r="2" spans="1:13" ht="24" customHeight="1">
      <c r="A2" s="502" t="s">
        <v>599</v>
      </c>
      <c r="B2" s="502"/>
      <c r="C2" s="502"/>
      <c r="D2" s="502"/>
      <c r="E2" s="502"/>
      <c r="F2" s="503"/>
      <c r="G2" s="355">
        <v>9005</v>
      </c>
      <c r="H2" s="356">
        <v>5015</v>
      </c>
      <c r="I2" s="357"/>
      <c r="J2" s="358"/>
    </row>
    <row r="3" spans="1:13" ht="27" customHeight="1" thickBot="1">
      <c r="A3" s="255" t="s">
        <v>0</v>
      </c>
      <c r="B3" s="359" t="s">
        <v>1</v>
      </c>
      <c r="C3" s="255" t="s">
        <v>565</v>
      </c>
      <c r="D3" s="257" t="s">
        <v>6</v>
      </c>
      <c r="E3" s="257" t="s">
        <v>566</v>
      </c>
      <c r="F3" s="360" t="s">
        <v>567</v>
      </c>
      <c r="G3" s="361" t="s">
        <v>3</v>
      </c>
      <c r="H3" s="362" t="s">
        <v>5</v>
      </c>
      <c r="I3" s="363" t="s">
        <v>554</v>
      </c>
      <c r="J3" s="364" t="s">
        <v>568</v>
      </c>
      <c r="K3" s="364" t="s">
        <v>592</v>
      </c>
      <c r="L3" s="365" t="s">
        <v>570</v>
      </c>
      <c r="M3" s="366"/>
    </row>
    <row r="4" spans="1:13" ht="18" customHeight="1">
      <c r="A4" s="504" t="e" vm="3">
        <v>#VALUE!</v>
      </c>
      <c r="B4" s="367" t="s">
        <v>523</v>
      </c>
      <c r="C4" s="368" t="s">
        <v>629</v>
      </c>
      <c r="D4" s="369" t="s">
        <v>15</v>
      </c>
      <c r="E4" s="369">
        <v>4</v>
      </c>
      <c r="F4" s="477">
        <v>571</v>
      </c>
      <c r="G4" s="412"/>
      <c r="H4" s="413"/>
      <c r="I4" s="513"/>
      <c r="J4" s="370">
        <f>SUM(G4:I4)</f>
        <v>0</v>
      </c>
      <c r="K4" s="371">
        <f>J4*E4</f>
        <v>0</v>
      </c>
      <c r="L4" s="372">
        <f t="shared" ref="L4:L28" si="0">J4*F4</f>
        <v>0</v>
      </c>
      <c r="M4" s="373"/>
    </row>
    <row r="5" spans="1:13" ht="18" customHeight="1">
      <c r="A5" s="505"/>
      <c r="B5" s="374" t="s">
        <v>552</v>
      </c>
      <c r="C5" s="374" t="s">
        <v>630</v>
      </c>
      <c r="D5" s="375" t="s">
        <v>45</v>
      </c>
      <c r="E5" s="375">
        <v>4</v>
      </c>
      <c r="F5" s="478">
        <v>1007</v>
      </c>
      <c r="G5" s="414"/>
      <c r="H5" s="415"/>
      <c r="I5" s="514"/>
      <c r="J5" s="376">
        <f t="shared" ref="J5:J28" si="1">SUM(G5:I5)</f>
        <v>0</v>
      </c>
      <c r="K5" s="371">
        <f t="shared" ref="K5:K28" si="2">J5*E5</f>
        <v>0</v>
      </c>
      <c r="L5" s="377">
        <f t="shared" si="0"/>
        <v>0</v>
      </c>
      <c r="M5" s="373"/>
    </row>
    <row r="6" spans="1:13" ht="18" customHeight="1" thickBot="1">
      <c r="A6" s="505"/>
      <c r="B6" s="378" t="s">
        <v>553</v>
      </c>
      <c r="C6" s="378" t="s">
        <v>631</v>
      </c>
      <c r="D6" s="379" t="s">
        <v>45</v>
      </c>
      <c r="E6" s="379">
        <v>7</v>
      </c>
      <c r="F6" s="479">
        <v>1113</v>
      </c>
      <c r="G6" s="416"/>
      <c r="H6" s="417"/>
      <c r="I6" s="515"/>
      <c r="J6" s="380">
        <f t="shared" si="1"/>
        <v>0</v>
      </c>
      <c r="K6" s="381">
        <f t="shared" si="2"/>
        <v>0</v>
      </c>
      <c r="L6" s="382">
        <f t="shared" si="0"/>
        <v>0</v>
      </c>
      <c r="M6" s="373"/>
    </row>
    <row r="7" spans="1:13" ht="18" customHeight="1">
      <c r="A7" s="505"/>
      <c r="B7" s="383" t="s">
        <v>575</v>
      </c>
      <c r="C7" s="383" t="s">
        <v>524</v>
      </c>
      <c r="D7" s="384" t="s">
        <v>45</v>
      </c>
      <c r="E7" s="384">
        <v>1</v>
      </c>
      <c r="F7" s="477">
        <v>545</v>
      </c>
      <c r="G7" s="418"/>
      <c r="H7" s="413"/>
      <c r="I7" s="513"/>
      <c r="J7" s="376">
        <f t="shared" si="1"/>
        <v>0</v>
      </c>
      <c r="K7" s="371">
        <f t="shared" si="2"/>
        <v>0</v>
      </c>
      <c r="L7" s="385">
        <f t="shared" si="0"/>
        <v>0</v>
      </c>
      <c r="M7" s="373"/>
    </row>
    <row r="8" spans="1:13" ht="18" customHeight="1" thickBot="1">
      <c r="A8" s="505"/>
      <c r="B8" s="378" t="s">
        <v>576</v>
      </c>
      <c r="C8" s="378" t="s">
        <v>525</v>
      </c>
      <c r="D8" s="379" t="s">
        <v>15</v>
      </c>
      <c r="E8" s="379">
        <v>1</v>
      </c>
      <c r="F8" s="479">
        <v>395</v>
      </c>
      <c r="G8" s="416"/>
      <c r="H8" s="417"/>
      <c r="I8" s="515"/>
      <c r="J8" s="380">
        <f t="shared" si="1"/>
        <v>0</v>
      </c>
      <c r="K8" s="381">
        <f t="shared" si="2"/>
        <v>0</v>
      </c>
      <c r="L8" s="382">
        <f t="shared" si="0"/>
        <v>0</v>
      </c>
      <c r="M8" s="373"/>
    </row>
    <row r="9" spans="1:13" ht="18" customHeight="1">
      <c r="A9" s="505"/>
      <c r="B9" s="386" t="s">
        <v>577</v>
      </c>
      <c r="C9" s="386" t="s">
        <v>526</v>
      </c>
      <c r="D9" s="387" t="s">
        <v>15</v>
      </c>
      <c r="E9" s="387">
        <v>1</v>
      </c>
      <c r="F9" s="480">
        <v>420</v>
      </c>
      <c r="G9" s="418"/>
      <c r="H9" s="413"/>
      <c r="I9" s="513"/>
      <c r="J9" s="376">
        <f t="shared" si="1"/>
        <v>0</v>
      </c>
      <c r="K9" s="371">
        <f t="shared" si="2"/>
        <v>0</v>
      </c>
      <c r="L9" s="385">
        <f t="shared" si="0"/>
        <v>0</v>
      </c>
      <c r="M9" s="373"/>
    </row>
    <row r="10" spans="1:13" ht="18" customHeight="1">
      <c r="A10" s="505"/>
      <c r="B10" s="388" t="s">
        <v>578</v>
      </c>
      <c r="C10" s="388" t="s">
        <v>527</v>
      </c>
      <c r="D10" s="389" t="s">
        <v>15</v>
      </c>
      <c r="E10" s="389">
        <v>1</v>
      </c>
      <c r="F10" s="481">
        <v>420</v>
      </c>
      <c r="G10" s="414"/>
      <c r="H10" s="415"/>
      <c r="I10" s="514"/>
      <c r="J10" s="376">
        <f t="shared" si="1"/>
        <v>0</v>
      </c>
      <c r="K10" s="371">
        <f t="shared" si="2"/>
        <v>0</v>
      </c>
      <c r="L10" s="377">
        <f t="shared" si="0"/>
        <v>0</v>
      </c>
      <c r="M10" s="373"/>
    </row>
    <row r="11" spans="1:13" ht="18" customHeight="1">
      <c r="A11" s="505"/>
      <c r="B11" s="388" t="s">
        <v>579</v>
      </c>
      <c r="C11" s="388" t="s">
        <v>528</v>
      </c>
      <c r="D11" s="389" t="s">
        <v>15</v>
      </c>
      <c r="E11" s="389">
        <v>1</v>
      </c>
      <c r="F11" s="481">
        <v>420</v>
      </c>
      <c r="G11" s="414"/>
      <c r="H11" s="415"/>
      <c r="I11" s="514"/>
      <c r="J11" s="376">
        <f t="shared" si="1"/>
        <v>0</v>
      </c>
      <c r="K11" s="371">
        <f t="shared" si="2"/>
        <v>0</v>
      </c>
      <c r="L11" s="377">
        <f t="shared" si="0"/>
        <v>0</v>
      </c>
      <c r="M11" s="373"/>
    </row>
    <row r="12" spans="1:13" ht="18" customHeight="1" thickBot="1">
      <c r="A12" s="505"/>
      <c r="B12" s="390" t="s">
        <v>580</v>
      </c>
      <c r="C12" s="390" t="s">
        <v>529</v>
      </c>
      <c r="D12" s="391" t="s">
        <v>15</v>
      </c>
      <c r="E12" s="391">
        <v>1</v>
      </c>
      <c r="F12" s="482">
        <v>420</v>
      </c>
      <c r="G12" s="416"/>
      <c r="H12" s="417"/>
      <c r="I12" s="515"/>
      <c r="J12" s="380">
        <f t="shared" si="1"/>
        <v>0</v>
      </c>
      <c r="K12" s="381">
        <f t="shared" si="2"/>
        <v>0</v>
      </c>
      <c r="L12" s="382">
        <f t="shared" si="0"/>
        <v>0</v>
      </c>
      <c r="M12" s="373"/>
    </row>
    <row r="13" spans="1:13" ht="18" customHeight="1">
      <c r="A13" s="505"/>
      <c r="B13" s="386" t="s">
        <v>581</v>
      </c>
      <c r="C13" s="386" t="s">
        <v>530</v>
      </c>
      <c r="D13" s="387" t="s">
        <v>8</v>
      </c>
      <c r="E13" s="387">
        <v>1</v>
      </c>
      <c r="F13" s="480">
        <v>115</v>
      </c>
      <c r="G13" s="418"/>
      <c r="H13" s="413"/>
      <c r="I13" s="513"/>
      <c r="J13" s="376">
        <f t="shared" si="1"/>
        <v>0</v>
      </c>
      <c r="K13" s="371">
        <f t="shared" si="2"/>
        <v>0</v>
      </c>
      <c r="L13" s="392">
        <f t="shared" si="0"/>
        <v>0</v>
      </c>
      <c r="M13" s="373" t="s">
        <v>531</v>
      </c>
    </row>
    <row r="14" spans="1:13" ht="18" customHeight="1">
      <c r="A14" s="505"/>
      <c r="B14" s="388" t="s">
        <v>582</v>
      </c>
      <c r="C14" s="388" t="s">
        <v>532</v>
      </c>
      <c r="D14" s="389" t="s">
        <v>8</v>
      </c>
      <c r="E14" s="389">
        <v>1</v>
      </c>
      <c r="F14" s="481">
        <v>115</v>
      </c>
      <c r="G14" s="414"/>
      <c r="H14" s="415"/>
      <c r="I14" s="514"/>
      <c r="J14" s="376">
        <f t="shared" si="1"/>
        <v>0</v>
      </c>
      <c r="K14" s="371">
        <f t="shared" si="2"/>
        <v>0</v>
      </c>
      <c r="L14" s="377">
        <f t="shared" si="0"/>
        <v>0</v>
      </c>
      <c r="M14" s="373"/>
    </row>
    <row r="15" spans="1:13" ht="18" customHeight="1">
      <c r="A15" s="505"/>
      <c r="B15" s="388" t="s">
        <v>583</v>
      </c>
      <c r="C15" s="388" t="s">
        <v>533</v>
      </c>
      <c r="D15" s="389" t="s">
        <v>8</v>
      </c>
      <c r="E15" s="389">
        <v>1</v>
      </c>
      <c r="F15" s="481">
        <v>115</v>
      </c>
      <c r="G15" s="414"/>
      <c r="H15" s="415"/>
      <c r="I15" s="514"/>
      <c r="J15" s="376">
        <f t="shared" si="1"/>
        <v>0</v>
      </c>
      <c r="K15" s="371">
        <f t="shared" si="2"/>
        <v>0</v>
      </c>
      <c r="L15" s="377">
        <f t="shared" si="0"/>
        <v>0</v>
      </c>
      <c r="M15" s="373"/>
    </row>
    <row r="16" spans="1:13" ht="18" customHeight="1">
      <c r="A16" s="505"/>
      <c r="B16" s="388" t="s">
        <v>584</v>
      </c>
      <c r="C16" s="388" t="s">
        <v>534</v>
      </c>
      <c r="D16" s="389" t="s">
        <v>8</v>
      </c>
      <c r="E16" s="389">
        <v>1</v>
      </c>
      <c r="F16" s="481">
        <v>115</v>
      </c>
      <c r="G16" s="414"/>
      <c r="H16" s="415"/>
      <c r="I16" s="514"/>
      <c r="J16" s="376">
        <f t="shared" si="1"/>
        <v>0</v>
      </c>
      <c r="K16" s="371">
        <f t="shared" si="2"/>
        <v>0</v>
      </c>
      <c r="L16" s="377">
        <f t="shared" si="0"/>
        <v>0</v>
      </c>
      <c r="M16" s="373"/>
    </row>
    <row r="17" spans="1:13" ht="18" customHeight="1" thickBot="1">
      <c r="A17" s="505"/>
      <c r="B17" s="390" t="s">
        <v>585</v>
      </c>
      <c r="C17" s="390" t="s">
        <v>535</v>
      </c>
      <c r="D17" s="391" t="s">
        <v>8</v>
      </c>
      <c r="E17" s="391">
        <v>1</v>
      </c>
      <c r="F17" s="482">
        <v>115</v>
      </c>
      <c r="G17" s="416"/>
      <c r="H17" s="417"/>
      <c r="I17" s="515"/>
      <c r="J17" s="380">
        <f t="shared" si="1"/>
        <v>0</v>
      </c>
      <c r="K17" s="381">
        <f t="shared" si="2"/>
        <v>0</v>
      </c>
      <c r="L17" s="382">
        <f t="shared" si="0"/>
        <v>0</v>
      </c>
      <c r="M17" s="373"/>
    </row>
    <row r="18" spans="1:13" ht="18" customHeight="1" thickBot="1">
      <c r="A18" s="505"/>
      <c r="B18" s="393" t="s">
        <v>586</v>
      </c>
      <c r="C18" s="393" t="s">
        <v>536</v>
      </c>
      <c r="D18" s="394" t="s">
        <v>15</v>
      </c>
      <c r="E18" s="394">
        <v>1</v>
      </c>
      <c r="F18" s="483">
        <v>350</v>
      </c>
      <c r="G18" s="419"/>
      <c r="H18" s="420"/>
      <c r="I18" s="484"/>
      <c r="J18" s="380">
        <f t="shared" si="1"/>
        <v>0</v>
      </c>
      <c r="K18" s="381">
        <f t="shared" si="2"/>
        <v>0</v>
      </c>
      <c r="L18" s="395">
        <f t="shared" si="0"/>
        <v>0</v>
      </c>
      <c r="M18" s="373"/>
    </row>
    <row r="19" spans="1:13" ht="18" customHeight="1" thickBot="1">
      <c r="A19" s="506"/>
      <c r="B19" s="393" t="s">
        <v>555</v>
      </c>
      <c r="C19" s="393" t="s">
        <v>537</v>
      </c>
      <c r="D19" s="394" t="s">
        <v>8</v>
      </c>
      <c r="E19" s="394">
        <v>1</v>
      </c>
      <c r="F19" s="483">
        <v>40</v>
      </c>
      <c r="G19" s="419"/>
      <c r="H19" s="420"/>
      <c r="I19" s="484"/>
      <c r="J19" s="380">
        <f t="shared" si="1"/>
        <v>0</v>
      </c>
      <c r="K19" s="381">
        <f t="shared" si="2"/>
        <v>0</v>
      </c>
      <c r="L19" s="395">
        <f t="shared" si="0"/>
        <v>0</v>
      </c>
      <c r="M19" s="373"/>
    </row>
    <row r="20" spans="1:13" ht="18" customHeight="1">
      <c r="A20" s="396"/>
      <c r="B20" s="386" t="s">
        <v>587</v>
      </c>
      <c r="C20" s="386" t="s">
        <v>538</v>
      </c>
      <c r="D20" s="387" t="s">
        <v>8</v>
      </c>
      <c r="E20" s="387">
        <v>1</v>
      </c>
      <c r="F20" s="480">
        <v>31</v>
      </c>
      <c r="G20" s="510"/>
      <c r="H20" s="507"/>
      <c r="I20" s="421"/>
      <c r="J20" s="376">
        <f t="shared" si="1"/>
        <v>0</v>
      </c>
      <c r="K20" s="371">
        <f t="shared" si="2"/>
        <v>0</v>
      </c>
      <c r="L20" s="397">
        <f>J20*F20</f>
        <v>0</v>
      </c>
      <c r="M20" s="373"/>
    </row>
    <row r="21" spans="1:13" ht="18" customHeight="1">
      <c r="A21" s="396"/>
      <c r="B21" s="388" t="s">
        <v>588</v>
      </c>
      <c r="C21" s="388" t="s">
        <v>539</v>
      </c>
      <c r="D21" s="389" t="s">
        <v>8</v>
      </c>
      <c r="E21" s="389">
        <v>1</v>
      </c>
      <c r="F21" s="481">
        <v>21</v>
      </c>
      <c r="G21" s="511"/>
      <c r="H21" s="508"/>
      <c r="I21" s="421"/>
      <c r="J21" s="376">
        <f t="shared" si="1"/>
        <v>0</v>
      </c>
      <c r="K21" s="371">
        <f t="shared" si="2"/>
        <v>0</v>
      </c>
      <c r="L21" s="377">
        <f t="shared" si="0"/>
        <v>0</v>
      </c>
      <c r="M21" s="373"/>
    </row>
    <row r="22" spans="1:13" ht="18" customHeight="1">
      <c r="A22" s="500" t="e" vm="3">
        <v>#VALUE!</v>
      </c>
      <c r="B22" s="388" t="s">
        <v>589</v>
      </c>
      <c r="C22" s="388" t="s">
        <v>540</v>
      </c>
      <c r="D22" s="389" t="s">
        <v>12</v>
      </c>
      <c r="E22" s="389">
        <v>1</v>
      </c>
      <c r="F22" s="481">
        <v>11</v>
      </c>
      <c r="G22" s="511"/>
      <c r="H22" s="508"/>
      <c r="I22" s="421"/>
      <c r="J22" s="376">
        <f t="shared" si="1"/>
        <v>0</v>
      </c>
      <c r="K22" s="371">
        <f t="shared" si="2"/>
        <v>0</v>
      </c>
      <c r="L22" s="377">
        <f t="shared" si="0"/>
        <v>0</v>
      </c>
      <c r="M22" s="373"/>
    </row>
    <row r="23" spans="1:13" ht="18" customHeight="1">
      <c r="A23" s="500"/>
      <c r="B23" s="388" t="s">
        <v>541</v>
      </c>
      <c r="C23" s="388" t="s">
        <v>542</v>
      </c>
      <c r="D23" s="389" t="s">
        <v>12</v>
      </c>
      <c r="E23" s="389">
        <v>1</v>
      </c>
      <c r="F23" s="481">
        <v>12</v>
      </c>
      <c r="G23" s="511"/>
      <c r="H23" s="508"/>
      <c r="I23" s="421"/>
      <c r="J23" s="376">
        <f t="shared" si="1"/>
        <v>0</v>
      </c>
      <c r="K23" s="371">
        <f t="shared" si="2"/>
        <v>0</v>
      </c>
      <c r="L23" s="377">
        <f t="shared" si="0"/>
        <v>0</v>
      </c>
      <c r="M23" s="373"/>
    </row>
    <row r="24" spans="1:13" ht="18" customHeight="1">
      <c r="A24" s="500"/>
      <c r="B24" s="388" t="s">
        <v>543</v>
      </c>
      <c r="C24" s="388" t="s">
        <v>544</v>
      </c>
      <c r="D24" s="389" t="s">
        <v>12</v>
      </c>
      <c r="E24" s="389">
        <v>1</v>
      </c>
      <c r="F24" s="481">
        <v>13</v>
      </c>
      <c r="G24" s="511"/>
      <c r="H24" s="508"/>
      <c r="I24" s="421"/>
      <c r="J24" s="376">
        <f t="shared" si="1"/>
        <v>0</v>
      </c>
      <c r="K24" s="371">
        <f t="shared" si="2"/>
        <v>0</v>
      </c>
      <c r="L24" s="377">
        <f t="shared" si="0"/>
        <v>0</v>
      </c>
      <c r="M24" s="373"/>
    </row>
    <row r="25" spans="1:13" ht="18" customHeight="1">
      <c r="A25" s="398" t="s">
        <v>556</v>
      </c>
      <c r="B25" s="388" t="s">
        <v>545</v>
      </c>
      <c r="C25" s="388" t="s">
        <v>546</v>
      </c>
      <c r="D25" s="389" t="s">
        <v>12</v>
      </c>
      <c r="E25" s="389">
        <v>1</v>
      </c>
      <c r="F25" s="481">
        <v>14</v>
      </c>
      <c r="G25" s="511"/>
      <c r="H25" s="508"/>
      <c r="I25" s="421"/>
      <c r="J25" s="376">
        <f t="shared" si="1"/>
        <v>0</v>
      </c>
      <c r="K25" s="371">
        <f t="shared" si="2"/>
        <v>0</v>
      </c>
      <c r="L25" s="377">
        <f t="shared" si="0"/>
        <v>0</v>
      </c>
      <c r="M25" s="373"/>
    </row>
    <row r="26" spans="1:13" ht="18" customHeight="1">
      <c r="A26" s="396"/>
      <c r="B26" s="388" t="s">
        <v>547</v>
      </c>
      <c r="C26" s="388" t="s">
        <v>548</v>
      </c>
      <c r="D26" s="389" t="s">
        <v>12</v>
      </c>
      <c r="E26" s="389">
        <v>1</v>
      </c>
      <c r="F26" s="481">
        <v>15</v>
      </c>
      <c r="G26" s="511"/>
      <c r="H26" s="508"/>
      <c r="I26" s="421"/>
      <c r="J26" s="376">
        <f t="shared" si="1"/>
        <v>0</v>
      </c>
      <c r="K26" s="371">
        <f t="shared" si="2"/>
        <v>0</v>
      </c>
      <c r="L26" s="377">
        <f t="shared" si="0"/>
        <v>0</v>
      </c>
      <c r="M26" s="373"/>
    </row>
    <row r="27" spans="1:13" ht="18" customHeight="1">
      <c r="A27" s="396"/>
      <c r="B27" s="388" t="s">
        <v>549</v>
      </c>
      <c r="C27" s="388" t="s">
        <v>550</v>
      </c>
      <c r="D27" s="389" t="s">
        <v>12</v>
      </c>
      <c r="E27" s="389">
        <v>6</v>
      </c>
      <c r="F27" s="481">
        <v>3</v>
      </c>
      <c r="G27" s="511"/>
      <c r="H27" s="508"/>
      <c r="I27" s="421"/>
      <c r="J27" s="376">
        <f t="shared" si="1"/>
        <v>0</v>
      </c>
      <c r="K27" s="371">
        <f t="shared" si="2"/>
        <v>0</v>
      </c>
      <c r="L27" s="377">
        <f t="shared" si="0"/>
        <v>0</v>
      </c>
      <c r="M27" s="373"/>
    </row>
    <row r="28" spans="1:13" ht="18" customHeight="1" thickBot="1">
      <c r="A28" s="399"/>
      <c r="B28" s="390" t="s">
        <v>590</v>
      </c>
      <c r="C28" s="390" t="s">
        <v>551</v>
      </c>
      <c r="D28" s="391" t="s">
        <v>12</v>
      </c>
      <c r="E28" s="391">
        <v>1</v>
      </c>
      <c r="F28" s="482">
        <v>2</v>
      </c>
      <c r="G28" s="512"/>
      <c r="H28" s="509"/>
      <c r="I28" s="422"/>
      <c r="J28" s="380">
        <f t="shared" si="1"/>
        <v>0</v>
      </c>
      <c r="K28" s="381">
        <f t="shared" si="2"/>
        <v>0</v>
      </c>
      <c r="L28" s="382">
        <f t="shared" si="0"/>
        <v>0</v>
      </c>
      <c r="M28" s="373"/>
    </row>
    <row r="29" spans="1:13" ht="17" thickBot="1">
      <c r="A29" s="400"/>
      <c r="B29" s="400"/>
      <c r="C29" s="400"/>
      <c r="D29" s="400"/>
      <c r="E29" s="400"/>
      <c r="F29" s="401" t="s">
        <v>591</v>
      </c>
      <c r="G29" s="402">
        <f>SUMPRODUCT($E4:$E28,G4:G28)</f>
        <v>0</v>
      </c>
      <c r="H29" s="403">
        <f>SUMPRODUCT($E4:$E28,H4:H28)</f>
        <v>0</v>
      </c>
      <c r="I29" s="404">
        <f>SUMPRODUCT($E4:$E28,I4:I28)</f>
        <v>0</v>
      </c>
      <c r="J29" s="405">
        <f>SUM(J4:J28)</f>
        <v>0</v>
      </c>
      <c r="K29" s="406">
        <f t="shared" ref="K29:L29" si="3">SUM(K4:K28)</f>
        <v>0</v>
      </c>
      <c r="L29" s="407">
        <f t="shared" si="3"/>
        <v>0</v>
      </c>
    </row>
    <row r="30" spans="1:13">
      <c r="G30" s="408"/>
      <c r="H30" s="409"/>
      <c r="I30" s="410"/>
    </row>
    <row r="34" spans="8:8">
      <c r="H34" s="411"/>
    </row>
  </sheetData>
  <sheetProtection algorithmName="SHA-512" hashValue="6ROtfmUDDvXSSqeD4dN67tDAW+9XWGqWDXhZMCyJfAalSKcq/1ORWNZO/QaAu2xT1Ux1+C0c07sG3bdt4IE6sg==" saltValue="9jcogNCQeEdJ+vN2s0Ce4w==" spinCount="100000" sheet="1" objects="1" scenarios="1"/>
  <mergeCells count="12">
    <mergeCell ref="J1:L1"/>
    <mergeCell ref="B1:E1"/>
    <mergeCell ref="A22:A24"/>
    <mergeCell ref="G1:I1"/>
    <mergeCell ref="A2:F2"/>
    <mergeCell ref="A4:A19"/>
    <mergeCell ref="H20:H28"/>
    <mergeCell ref="G20:G28"/>
    <mergeCell ref="I13:I17"/>
    <mergeCell ref="I9:I12"/>
    <mergeCell ref="I7:I8"/>
    <mergeCell ref="I4:I6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73" orientation="portrait" horizontalDpi="0" verticalDpi="0"/>
  <headerFooter>
    <oddFooter>&amp;L&amp;"Helvetica,Normal"&amp;7&amp;K000000www.flathold.com&amp;C&amp;"Helvetica,Normal"&amp;7&amp;K000000&amp;P/&amp;N&amp;R&amp;"Helvetica,Normal"&amp;7&amp;K000000&amp;F</oddFooter>
  </headerFooter>
  <ignoredErrors>
    <ignoredError sqref="J5:J2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46A59-F85C-284E-A709-9665E5F49BAD}">
  <dimension ref="A1:AB89"/>
  <sheetViews>
    <sheetView zoomScale="140" zoomScaleNormal="100" workbookViewId="0">
      <selection activeCell="G7" sqref="G7"/>
    </sheetView>
  </sheetViews>
  <sheetFormatPr baseColWidth="10" defaultColWidth="11" defaultRowHeight="16"/>
  <cols>
    <col min="1" max="1" width="7.25" style="425" customWidth="1"/>
    <col min="2" max="2" width="10.125" style="425" customWidth="1"/>
    <col min="3" max="4" width="5.875" style="425" customWidth="1"/>
    <col min="5" max="5" width="7.5" style="425" customWidth="1"/>
    <col min="6" max="6" width="6.875" style="425" customWidth="1"/>
    <col min="7" max="8" width="11.25" style="425" customWidth="1"/>
    <col min="9" max="9" width="4.875" style="431" customWidth="1"/>
    <col min="10" max="10" width="5.625" style="431" customWidth="1"/>
    <col min="11" max="11" width="10.625" style="431" customWidth="1"/>
    <col min="12" max="25" width="11" style="431"/>
    <col min="26" max="16384" width="11" style="425"/>
  </cols>
  <sheetData>
    <row r="1" spans="1:28" ht="72" customHeight="1">
      <c r="A1" s="90" t="s">
        <v>598</v>
      </c>
      <c r="B1" s="550" t="e" vm="1">
        <v>#VALUE!</v>
      </c>
      <c r="C1" s="550"/>
      <c r="D1" s="550"/>
      <c r="E1" s="550"/>
      <c r="F1" s="550" t="s">
        <v>615</v>
      </c>
      <c r="G1" s="550"/>
      <c r="H1" s="550"/>
      <c r="I1" s="497" t="s">
        <v>594</v>
      </c>
      <c r="J1" s="498"/>
      <c r="K1" s="498"/>
      <c r="L1" s="423"/>
      <c r="M1" s="423"/>
      <c r="N1" s="424"/>
      <c r="O1" s="424"/>
      <c r="P1" s="424"/>
      <c r="Q1" s="424"/>
      <c r="R1" s="424"/>
      <c r="S1" s="424"/>
      <c r="T1" s="424"/>
      <c r="U1" s="424"/>
      <c r="V1" s="424"/>
      <c r="W1" s="424"/>
      <c r="X1" s="424"/>
      <c r="Y1" s="424"/>
      <c r="Z1" s="424"/>
    </row>
    <row r="2" spans="1:28" s="427" customFormat="1" ht="24" customHeight="1">
      <c r="A2" s="603"/>
      <c r="B2" s="603"/>
      <c r="C2" s="603"/>
      <c r="D2" s="603"/>
      <c r="E2" s="603"/>
      <c r="F2" s="603"/>
      <c r="G2" s="468"/>
      <c r="H2" s="469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</row>
    <row r="3" spans="1:28" ht="27" customHeight="1" thickBot="1">
      <c r="A3" s="255" t="s">
        <v>0</v>
      </c>
      <c r="B3" s="359" t="s">
        <v>1</v>
      </c>
      <c r="C3" s="255" t="s">
        <v>565</v>
      </c>
      <c r="D3" s="257" t="s">
        <v>6</v>
      </c>
      <c r="E3" s="257" t="s">
        <v>566</v>
      </c>
      <c r="F3" s="428" t="s">
        <v>567</v>
      </c>
      <c r="G3" s="470" t="s">
        <v>4</v>
      </c>
      <c r="H3" s="471" t="s">
        <v>92</v>
      </c>
      <c r="I3" s="364" t="s">
        <v>568</v>
      </c>
      <c r="J3" s="364" t="s">
        <v>592</v>
      </c>
      <c r="K3" s="365" t="s">
        <v>570</v>
      </c>
      <c r="L3" s="429"/>
      <c r="M3" s="429"/>
      <c r="N3" s="430"/>
      <c r="O3" s="430"/>
      <c r="P3" s="430"/>
      <c r="Q3" s="430"/>
      <c r="R3" s="430"/>
      <c r="S3" s="430"/>
      <c r="T3" s="430"/>
      <c r="U3" s="430"/>
      <c r="V3" s="430"/>
      <c r="W3" s="430"/>
      <c r="Z3" s="431"/>
      <c r="AA3" s="431"/>
      <c r="AB3" s="431"/>
    </row>
    <row r="4" spans="1:28">
      <c r="A4" s="604" t="s">
        <v>593</v>
      </c>
      <c r="B4" s="432" t="s">
        <v>59</v>
      </c>
      <c r="C4" s="432" t="s">
        <v>627</v>
      </c>
      <c r="D4" s="433" t="s">
        <v>12</v>
      </c>
      <c r="E4" s="433">
        <v>40</v>
      </c>
      <c r="F4" s="434">
        <v>200</v>
      </c>
      <c r="G4" s="435"/>
      <c r="H4" s="465"/>
      <c r="I4" s="436">
        <f>SUM(G4:H4)</f>
        <v>0</v>
      </c>
      <c r="J4" s="437">
        <f>I4*E4</f>
        <v>0</v>
      </c>
      <c r="K4" s="438">
        <f>F4*I4</f>
        <v>0</v>
      </c>
      <c r="L4" s="439"/>
      <c r="M4" s="439"/>
      <c r="N4" s="424"/>
      <c r="O4" s="424"/>
      <c r="P4" s="424"/>
      <c r="Q4" s="424"/>
      <c r="R4" s="424"/>
      <c r="S4" s="424"/>
      <c r="T4" s="424"/>
      <c r="U4" s="424"/>
      <c r="V4" s="424"/>
      <c r="W4" s="424"/>
      <c r="Z4" s="431"/>
      <c r="AA4" s="431"/>
      <c r="AB4" s="431"/>
    </row>
    <row r="5" spans="1:28" ht="17" thickBot="1">
      <c r="A5" s="605"/>
      <c r="B5" s="441" t="s">
        <v>59</v>
      </c>
      <c r="C5" s="440" t="s">
        <v>628</v>
      </c>
      <c r="D5" s="442" t="s">
        <v>8</v>
      </c>
      <c r="E5" s="442">
        <v>40</v>
      </c>
      <c r="F5" s="443">
        <v>285</v>
      </c>
      <c r="G5" s="464"/>
      <c r="H5" s="445"/>
      <c r="I5" s="446">
        <f>SUM(G5:H5)</f>
        <v>0</v>
      </c>
      <c r="J5" s="447">
        <f>I5*E5</f>
        <v>0</v>
      </c>
      <c r="K5" s="448">
        <f>F5*I5</f>
        <v>0</v>
      </c>
      <c r="L5" s="439"/>
      <c r="M5" s="439"/>
      <c r="N5" s="424"/>
      <c r="O5" s="424"/>
      <c r="P5" s="424"/>
      <c r="Q5" s="424"/>
      <c r="R5" s="424"/>
      <c r="S5" s="424"/>
      <c r="T5" s="424"/>
      <c r="U5" s="424"/>
      <c r="V5" s="424"/>
      <c r="W5" s="424"/>
      <c r="Z5" s="431"/>
      <c r="AA5" s="431"/>
      <c r="AB5" s="431"/>
    </row>
    <row r="6" spans="1:28" ht="17" thickBot="1">
      <c r="A6" s="449"/>
      <c r="B6" s="450"/>
      <c r="C6" s="450"/>
      <c r="D6" s="450"/>
      <c r="E6" s="450"/>
      <c r="F6" s="451" t="s">
        <v>591</v>
      </c>
      <c r="G6" s="444">
        <f>SUMPRODUCT(E4:E5,G4:G5)</f>
        <v>0</v>
      </c>
      <c r="H6" s="452">
        <f>SUMPRODUCT(E4:E5,H4:H5)</f>
        <v>0</v>
      </c>
      <c r="I6" s="453">
        <f>SUM(I4:I5)</f>
        <v>0</v>
      </c>
      <c r="J6" s="454">
        <f>SUM(J4:J5)</f>
        <v>0</v>
      </c>
      <c r="K6" s="455">
        <f>SUM(K4:K5)</f>
        <v>0</v>
      </c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Z6" s="431"/>
      <c r="AA6" s="431"/>
    </row>
    <row r="7" spans="1:28">
      <c r="A7" s="456"/>
      <c r="B7" s="456"/>
      <c r="C7" s="456"/>
      <c r="D7" s="456"/>
      <c r="E7" s="456"/>
      <c r="F7" s="456"/>
      <c r="G7" s="457"/>
      <c r="H7" s="458"/>
      <c r="I7" s="457"/>
      <c r="J7" s="456"/>
      <c r="K7" s="456"/>
      <c r="L7" s="456"/>
      <c r="M7" s="456"/>
      <c r="N7" s="456"/>
      <c r="O7" s="456"/>
      <c r="P7" s="456"/>
      <c r="Q7" s="456"/>
      <c r="R7" s="456"/>
      <c r="S7" s="456"/>
      <c r="T7" s="456"/>
      <c r="U7" s="456"/>
      <c r="V7" s="456"/>
      <c r="Z7" s="431"/>
    </row>
    <row r="8" spans="1:28">
      <c r="A8" s="459"/>
      <c r="B8" s="459"/>
      <c r="C8" s="459"/>
      <c r="D8" s="460"/>
      <c r="E8" s="460"/>
      <c r="F8" s="460"/>
      <c r="G8" s="457"/>
      <c r="H8" s="458"/>
      <c r="I8" s="457"/>
      <c r="J8" s="459"/>
      <c r="K8" s="459"/>
      <c r="L8" s="459"/>
      <c r="M8" s="459"/>
      <c r="N8" s="459"/>
      <c r="O8" s="459"/>
      <c r="P8" s="459"/>
      <c r="Q8" s="459"/>
      <c r="R8" s="459"/>
      <c r="S8" s="459"/>
      <c r="T8" s="459"/>
      <c r="U8" s="459"/>
      <c r="V8" s="459"/>
    </row>
    <row r="9" spans="1:28">
      <c r="A9" s="461"/>
      <c r="B9" s="461"/>
      <c r="C9" s="461"/>
      <c r="D9" s="461"/>
      <c r="E9" s="461"/>
      <c r="F9" s="461"/>
      <c r="G9" s="457"/>
      <c r="H9" s="458"/>
      <c r="I9" s="457"/>
      <c r="J9" s="458"/>
      <c r="K9" s="458"/>
      <c r="L9" s="458"/>
      <c r="M9" s="462"/>
      <c r="N9" s="461"/>
      <c r="O9" s="461"/>
      <c r="P9" s="461"/>
      <c r="Q9" s="461"/>
      <c r="R9" s="461"/>
      <c r="S9" s="461"/>
      <c r="T9" s="461"/>
      <c r="U9" s="461"/>
      <c r="V9" s="461"/>
      <c r="W9" s="461"/>
      <c r="X9" s="461"/>
      <c r="Y9" s="461"/>
      <c r="Z9" s="457"/>
    </row>
    <row r="10" spans="1:28">
      <c r="A10" s="457"/>
      <c r="B10" s="457"/>
      <c r="C10" s="457"/>
      <c r="D10" s="457"/>
      <c r="E10" s="457"/>
      <c r="F10" s="457"/>
      <c r="G10" s="463"/>
      <c r="H10" s="457"/>
      <c r="I10" s="458"/>
      <c r="J10" s="458"/>
      <c r="K10" s="458"/>
      <c r="L10" s="458"/>
      <c r="M10" s="462"/>
      <c r="N10" s="461"/>
      <c r="O10" s="461"/>
      <c r="P10" s="461"/>
      <c r="Q10" s="461"/>
      <c r="R10" s="461"/>
      <c r="S10" s="461"/>
      <c r="T10" s="461"/>
      <c r="U10" s="461"/>
      <c r="V10" s="461"/>
      <c r="W10" s="461"/>
      <c r="X10" s="461"/>
      <c r="Y10" s="461"/>
      <c r="Z10" s="457"/>
    </row>
    <row r="11" spans="1:28">
      <c r="A11" s="457"/>
      <c r="B11" s="457"/>
      <c r="C11" s="457"/>
      <c r="D11" s="457"/>
      <c r="E11" s="457"/>
      <c r="F11" s="457"/>
      <c r="G11" s="463"/>
      <c r="H11" s="457"/>
      <c r="I11" s="458"/>
      <c r="J11" s="458"/>
      <c r="K11" s="458"/>
      <c r="L11" s="458"/>
      <c r="M11" s="462"/>
      <c r="N11" s="461"/>
      <c r="O11" s="461"/>
      <c r="P11" s="461"/>
      <c r="Q11" s="461"/>
      <c r="R11" s="461"/>
      <c r="S11" s="461"/>
      <c r="T11" s="461"/>
      <c r="U11" s="461"/>
      <c r="V11" s="461"/>
      <c r="W11" s="461"/>
      <c r="X11" s="461"/>
      <c r="Y11" s="461"/>
      <c r="Z11" s="457"/>
    </row>
    <row r="12" spans="1:28">
      <c r="A12" s="457"/>
      <c r="B12" s="457"/>
      <c r="C12" s="457"/>
      <c r="D12" s="457"/>
      <c r="E12" s="457"/>
      <c r="F12" s="457"/>
      <c r="G12" s="463"/>
      <c r="H12" s="457"/>
      <c r="I12" s="458"/>
      <c r="J12" s="458"/>
      <c r="K12" s="458"/>
      <c r="L12" s="458"/>
      <c r="M12" s="462"/>
      <c r="N12" s="461"/>
      <c r="O12" s="461"/>
      <c r="P12" s="461"/>
      <c r="Q12" s="461"/>
      <c r="R12" s="461"/>
      <c r="S12" s="461"/>
      <c r="T12" s="461"/>
      <c r="U12" s="461"/>
      <c r="V12" s="461"/>
      <c r="W12" s="461"/>
      <c r="X12" s="461"/>
      <c r="Y12" s="461"/>
      <c r="Z12" s="457"/>
    </row>
    <row r="13" spans="1:28">
      <c r="A13" s="457"/>
      <c r="B13" s="457"/>
      <c r="C13" s="457"/>
      <c r="D13" s="457"/>
      <c r="E13" s="457"/>
      <c r="F13" s="457"/>
      <c r="G13" s="463"/>
      <c r="H13" s="457"/>
      <c r="I13" s="458"/>
      <c r="J13" s="458"/>
      <c r="K13" s="458"/>
      <c r="L13" s="458"/>
      <c r="M13" s="462"/>
      <c r="N13" s="461"/>
      <c r="O13" s="461"/>
      <c r="P13" s="461"/>
      <c r="Q13" s="461"/>
      <c r="R13" s="461"/>
      <c r="S13" s="461"/>
      <c r="T13" s="461"/>
      <c r="U13" s="461"/>
      <c r="V13" s="461"/>
      <c r="W13" s="461"/>
      <c r="X13" s="461"/>
      <c r="Y13" s="461"/>
      <c r="Z13" s="457"/>
    </row>
    <row r="14" spans="1:28">
      <c r="A14" s="457"/>
      <c r="B14" s="457"/>
      <c r="C14" s="457"/>
      <c r="D14" s="457"/>
      <c r="E14" s="457"/>
      <c r="F14" s="457"/>
      <c r="G14" s="463"/>
      <c r="H14" s="457"/>
      <c r="I14" s="458"/>
      <c r="J14" s="458"/>
      <c r="K14" s="458"/>
      <c r="L14" s="458"/>
      <c r="M14" s="462"/>
      <c r="N14" s="461"/>
      <c r="O14" s="461"/>
      <c r="P14" s="461"/>
      <c r="Q14" s="461"/>
      <c r="R14" s="461"/>
      <c r="S14" s="461"/>
      <c r="T14" s="461"/>
      <c r="U14" s="461"/>
      <c r="V14" s="461"/>
      <c r="W14" s="461"/>
      <c r="X14" s="461"/>
      <c r="Y14" s="461"/>
      <c r="Z14" s="457"/>
    </row>
    <row r="15" spans="1:28">
      <c r="A15" s="457"/>
      <c r="B15" s="457"/>
      <c r="C15" s="457"/>
      <c r="D15" s="457"/>
      <c r="E15" s="457"/>
      <c r="F15" s="457"/>
      <c r="G15" s="463"/>
      <c r="H15" s="457"/>
      <c r="I15" s="458"/>
      <c r="J15" s="458"/>
      <c r="K15" s="458"/>
      <c r="L15" s="458"/>
      <c r="M15" s="462"/>
      <c r="N15" s="461"/>
      <c r="O15" s="461"/>
      <c r="P15" s="461"/>
      <c r="Q15" s="461"/>
      <c r="R15" s="461"/>
      <c r="S15" s="461"/>
      <c r="T15" s="461"/>
      <c r="U15" s="461"/>
      <c r="V15" s="461"/>
      <c r="W15" s="461"/>
      <c r="X15" s="461"/>
      <c r="Y15" s="461"/>
      <c r="Z15" s="457"/>
    </row>
    <row r="16" spans="1:28">
      <c r="A16" s="457"/>
      <c r="B16" s="457"/>
      <c r="C16" s="457"/>
      <c r="D16" s="457"/>
      <c r="E16" s="457"/>
      <c r="F16" s="457"/>
      <c r="G16" s="463"/>
      <c r="H16" s="457"/>
      <c r="I16" s="458"/>
      <c r="J16" s="458"/>
      <c r="K16" s="458"/>
      <c r="L16" s="458"/>
      <c r="M16" s="462"/>
      <c r="N16" s="461"/>
      <c r="O16" s="461"/>
      <c r="P16" s="461"/>
      <c r="Q16" s="461"/>
      <c r="R16" s="461"/>
      <c r="S16" s="461"/>
      <c r="T16" s="461"/>
      <c r="U16" s="461"/>
      <c r="V16" s="461"/>
      <c r="W16" s="461"/>
      <c r="X16" s="461"/>
      <c r="Y16" s="461"/>
      <c r="Z16" s="457"/>
    </row>
    <row r="17" spans="1:26">
      <c r="A17" s="457"/>
      <c r="B17" s="457"/>
      <c r="C17" s="457"/>
      <c r="D17" s="457"/>
      <c r="E17" s="457"/>
      <c r="F17" s="457"/>
      <c r="G17" s="463"/>
      <c r="H17" s="457"/>
      <c r="I17" s="458"/>
      <c r="J17" s="458"/>
      <c r="K17" s="458"/>
      <c r="L17" s="458"/>
      <c r="M17" s="462"/>
      <c r="N17" s="461"/>
      <c r="O17" s="461"/>
      <c r="P17" s="461"/>
      <c r="Q17" s="461"/>
      <c r="R17" s="461"/>
      <c r="S17" s="461"/>
      <c r="T17" s="461"/>
      <c r="U17" s="461"/>
      <c r="V17" s="461"/>
      <c r="W17" s="461"/>
      <c r="X17" s="461"/>
      <c r="Y17" s="461"/>
      <c r="Z17" s="457"/>
    </row>
    <row r="18" spans="1:26">
      <c r="A18" s="457"/>
      <c r="B18" s="457"/>
      <c r="C18" s="457"/>
      <c r="D18" s="457"/>
      <c r="E18" s="457"/>
      <c r="F18" s="457"/>
      <c r="G18" s="463"/>
      <c r="H18" s="457"/>
      <c r="I18" s="458"/>
      <c r="J18" s="458"/>
      <c r="K18" s="458"/>
      <c r="L18" s="458"/>
      <c r="M18" s="462"/>
      <c r="N18" s="461"/>
      <c r="O18" s="461"/>
      <c r="P18" s="461"/>
      <c r="Q18" s="461"/>
      <c r="R18" s="461"/>
      <c r="S18" s="461"/>
      <c r="T18" s="461"/>
      <c r="U18" s="461"/>
      <c r="V18" s="461"/>
      <c r="W18" s="461"/>
      <c r="X18" s="461"/>
      <c r="Y18" s="461"/>
      <c r="Z18" s="457"/>
    </row>
    <row r="19" spans="1:26">
      <c r="A19" s="457"/>
      <c r="B19" s="457"/>
      <c r="C19" s="457"/>
      <c r="D19" s="457"/>
      <c r="E19" s="457"/>
      <c r="F19" s="457"/>
      <c r="G19" s="463"/>
      <c r="H19" s="457"/>
      <c r="I19" s="458"/>
      <c r="J19" s="458"/>
      <c r="K19" s="458"/>
      <c r="L19" s="458"/>
      <c r="M19" s="462"/>
      <c r="N19" s="461"/>
      <c r="O19" s="461"/>
      <c r="P19" s="461"/>
      <c r="Q19" s="461"/>
      <c r="R19" s="461"/>
      <c r="S19" s="461"/>
      <c r="T19" s="461"/>
      <c r="U19" s="461"/>
      <c r="V19" s="461"/>
      <c r="W19" s="461"/>
      <c r="X19" s="461"/>
      <c r="Y19" s="461"/>
      <c r="Z19" s="457"/>
    </row>
    <row r="20" spans="1:26">
      <c r="A20" s="457"/>
      <c r="B20" s="457"/>
      <c r="C20" s="457"/>
      <c r="D20" s="457"/>
      <c r="E20" s="457"/>
      <c r="F20" s="457"/>
      <c r="G20" s="463"/>
      <c r="H20" s="457"/>
      <c r="I20" s="458"/>
      <c r="J20" s="458"/>
      <c r="K20" s="458"/>
      <c r="L20" s="458"/>
      <c r="M20" s="462"/>
      <c r="N20" s="461"/>
      <c r="O20" s="461"/>
      <c r="P20" s="461"/>
      <c r="Q20" s="461"/>
      <c r="R20" s="461"/>
      <c r="S20" s="461"/>
      <c r="T20" s="461"/>
      <c r="U20" s="461"/>
      <c r="V20" s="461"/>
      <c r="W20" s="461"/>
      <c r="X20" s="461"/>
      <c r="Y20" s="461"/>
      <c r="Z20" s="457"/>
    </row>
    <row r="21" spans="1:26">
      <c r="A21" s="457"/>
      <c r="B21" s="457"/>
      <c r="C21" s="457"/>
      <c r="D21" s="457"/>
      <c r="E21" s="457"/>
      <c r="F21" s="457"/>
      <c r="G21" s="463"/>
      <c r="H21" s="457"/>
      <c r="I21" s="458"/>
      <c r="J21" s="458"/>
      <c r="K21" s="458"/>
      <c r="L21" s="458"/>
      <c r="M21" s="462"/>
      <c r="N21" s="461"/>
      <c r="O21" s="461"/>
      <c r="P21" s="461"/>
      <c r="Q21" s="461"/>
      <c r="R21" s="461"/>
      <c r="S21" s="461"/>
      <c r="T21" s="461"/>
      <c r="U21" s="461"/>
      <c r="V21" s="461"/>
      <c r="W21" s="461"/>
      <c r="X21" s="461"/>
      <c r="Y21" s="461"/>
      <c r="Z21" s="457"/>
    </row>
    <row r="22" spans="1:26">
      <c r="A22" s="457"/>
      <c r="B22" s="457"/>
      <c r="C22" s="457"/>
      <c r="D22" s="457"/>
      <c r="E22" s="457"/>
      <c r="F22" s="457"/>
      <c r="G22" s="463"/>
      <c r="H22" s="457"/>
      <c r="I22" s="458"/>
      <c r="J22" s="458"/>
      <c r="K22" s="458"/>
      <c r="L22" s="458"/>
      <c r="M22" s="462"/>
      <c r="N22" s="461"/>
      <c r="O22" s="461"/>
      <c r="P22" s="461"/>
      <c r="Q22" s="461"/>
      <c r="R22" s="461"/>
      <c r="S22" s="461"/>
      <c r="T22" s="461"/>
      <c r="U22" s="461"/>
      <c r="V22" s="461"/>
      <c r="W22" s="461"/>
      <c r="X22" s="461"/>
      <c r="Y22" s="461"/>
      <c r="Z22" s="457"/>
    </row>
    <row r="23" spans="1:26">
      <c r="A23" s="457"/>
      <c r="B23" s="457"/>
      <c r="C23" s="457"/>
      <c r="D23" s="457"/>
      <c r="E23" s="457"/>
      <c r="F23" s="457"/>
      <c r="G23" s="463"/>
      <c r="H23" s="457"/>
      <c r="I23" s="458"/>
      <c r="J23" s="458"/>
      <c r="K23" s="458"/>
      <c r="L23" s="458"/>
      <c r="M23" s="462"/>
      <c r="N23" s="461"/>
      <c r="O23" s="461"/>
      <c r="P23" s="461"/>
      <c r="Q23" s="461"/>
      <c r="R23" s="461"/>
      <c r="S23" s="461"/>
      <c r="T23" s="461"/>
      <c r="U23" s="461"/>
      <c r="V23" s="461"/>
      <c r="W23" s="461"/>
      <c r="X23" s="461"/>
      <c r="Y23" s="461"/>
      <c r="Z23" s="457"/>
    </row>
    <row r="24" spans="1:26">
      <c r="A24" s="457"/>
      <c r="B24" s="457"/>
      <c r="C24" s="457"/>
      <c r="D24" s="457"/>
      <c r="E24" s="457"/>
      <c r="F24" s="457"/>
      <c r="G24" s="463"/>
      <c r="H24" s="457"/>
      <c r="I24" s="458"/>
      <c r="J24" s="458"/>
      <c r="K24" s="458"/>
      <c r="L24" s="458"/>
      <c r="M24" s="462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  <c r="Y24" s="461"/>
      <c r="Z24" s="457"/>
    </row>
    <row r="25" spans="1:26">
      <c r="A25" s="457"/>
      <c r="B25" s="457"/>
      <c r="C25" s="457"/>
      <c r="D25" s="457"/>
      <c r="E25" s="457"/>
      <c r="F25" s="457"/>
      <c r="G25" s="463"/>
      <c r="H25" s="457"/>
      <c r="I25" s="458"/>
      <c r="J25" s="458"/>
      <c r="K25" s="458"/>
      <c r="L25" s="458"/>
      <c r="M25" s="462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461"/>
      <c r="Z25" s="457"/>
    </row>
    <row r="26" spans="1:26">
      <c r="A26" s="457"/>
      <c r="B26" s="457"/>
      <c r="C26" s="457"/>
      <c r="D26" s="457"/>
      <c r="E26" s="457"/>
      <c r="F26" s="457"/>
      <c r="G26" s="463"/>
      <c r="H26" s="457"/>
      <c r="I26" s="458"/>
      <c r="J26" s="458"/>
      <c r="K26" s="458"/>
      <c r="L26" s="458"/>
      <c r="M26" s="462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461"/>
      <c r="Y26" s="461"/>
      <c r="Z26" s="457"/>
    </row>
    <row r="27" spans="1:26">
      <c r="A27" s="457"/>
      <c r="B27" s="457"/>
      <c r="C27" s="457"/>
      <c r="D27" s="457"/>
      <c r="E27" s="457"/>
      <c r="F27" s="457"/>
      <c r="G27" s="463"/>
      <c r="H27" s="457"/>
      <c r="I27" s="458"/>
      <c r="J27" s="458"/>
      <c r="K27" s="458"/>
      <c r="L27" s="458"/>
      <c r="M27" s="462"/>
      <c r="N27" s="461"/>
      <c r="O27" s="461"/>
      <c r="P27" s="461"/>
      <c r="Q27" s="461"/>
      <c r="R27" s="461"/>
      <c r="S27" s="461"/>
      <c r="T27" s="461"/>
      <c r="U27" s="461"/>
      <c r="V27" s="461"/>
      <c r="W27" s="461"/>
      <c r="X27" s="461"/>
      <c r="Y27" s="461"/>
      <c r="Z27" s="457"/>
    </row>
    <row r="28" spans="1:26">
      <c r="A28" s="457"/>
      <c r="B28" s="457"/>
      <c r="C28" s="457"/>
      <c r="D28" s="457"/>
      <c r="E28" s="457"/>
      <c r="F28" s="457"/>
      <c r="G28" s="463"/>
      <c r="H28" s="457"/>
      <c r="I28" s="458"/>
      <c r="J28" s="458"/>
      <c r="K28" s="458"/>
      <c r="L28" s="458"/>
      <c r="M28" s="462"/>
      <c r="N28" s="461"/>
      <c r="O28" s="461"/>
      <c r="P28" s="461"/>
      <c r="Q28" s="461"/>
      <c r="R28" s="461"/>
      <c r="S28" s="461"/>
      <c r="T28" s="461"/>
      <c r="U28" s="461"/>
      <c r="V28" s="461"/>
      <c r="W28" s="461"/>
      <c r="X28" s="461"/>
      <c r="Y28" s="461"/>
      <c r="Z28" s="457"/>
    </row>
    <row r="29" spans="1:26">
      <c r="A29" s="457"/>
      <c r="B29" s="457"/>
      <c r="C29" s="457"/>
      <c r="D29" s="457"/>
      <c r="E29" s="457"/>
      <c r="F29" s="457"/>
      <c r="G29" s="463"/>
      <c r="H29" s="457"/>
      <c r="I29" s="458"/>
      <c r="J29" s="458"/>
      <c r="K29" s="458"/>
      <c r="L29" s="458"/>
      <c r="M29" s="462"/>
      <c r="N29" s="461"/>
      <c r="O29" s="461"/>
      <c r="P29" s="461"/>
      <c r="Q29" s="461"/>
      <c r="R29" s="461"/>
      <c r="S29" s="461"/>
      <c r="T29" s="461"/>
      <c r="U29" s="461"/>
      <c r="V29" s="461"/>
      <c r="W29" s="461"/>
      <c r="X29" s="461"/>
      <c r="Y29" s="461"/>
      <c r="Z29" s="457"/>
    </row>
    <row r="30" spans="1:26">
      <c r="A30" s="457"/>
      <c r="B30" s="457"/>
      <c r="C30" s="457"/>
      <c r="D30" s="457"/>
      <c r="E30" s="457"/>
      <c r="F30" s="457"/>
      <c r="G30" s="463"/>
      <c r="H30" s="457"/>
      <c r="I30" s="458"/>
      <c r="J30" s="458"/>
      <c r="K30" s="458"/>
      <c r="L30" s="458"/>
      <c r="M30" s="462"/>
      <c r="N30" s="461"/>
      <c r="O30" s="461"/>
      <c r="P30" s="461"/>
      <c r="Q30" s="461"/>
      <c r="R30" s="461"/>
      <c r="S30" s="461"/>
      <c r="T30" s="461"/>
      <c r="U30" s="461"/>
      <c r="V30" s="461"/>
      <c r="W30" s="461"/>
      <c r="X30" s="461"/>
      <c r="Y30" s="461"/>
      <c r="Z30" s="457"/>
    </row>
    <row r="31" spans="1:26">
      <c r="A31" s="457"/>
      <c r="B31" s="457"/>
      <c r="C31" s="457"/>
      <c r="D31" s="457"/>
      <c r="E31" s="457"/>
      <c r="F31" s="457"/>
      <c r="G31" s="463"/>
      <c r="H31" s="457"/>
      <c r="I31" s="458"/>
      <c r="J31" s="458"/>
      <c r="K31" s="458"/>
      <c r="L31" s="458"/>
      <c r="M31" s="462"/>
      <c r="N31" s="461"/>
      <c r="O31" s="461"/>
      <c r="P31" s="461"/>
      <c r="Q31" s="461"/>
      <c r="R31" s="461"/>
      <c r="S31" s="461"/>
      <c r="T31" s="461"/>
      <c r="U31" s="461"/>
      <c r="V31" s="461"/>
      <c r="W31" s="461"/>
      <c r="X31" s="461"/>
      <c r="Y31" s="461"/>
      <c r="Z31" s="457"/>
    </row>
    <row r="32" spans="1:26">
      <c r="A32" s="457"/>
      <c r="B32" s="457"/>
      <c r="C32" s="457"/>
      <c r="D32" s="457"/>
      <c r="E32" s="457"/>
      <c r="F32" s="457"/>
      <c r="G32" s="463"/>
      <c r="H32" s="457"/>
      <c r="I32" s="458"/>
      <c r="J32" s="458"/>
      <c r="K32" s="458"/>
      <c r="L32" s="458"/>
      <c r="M32" s="462"/>
      <c r="N32" s="461"/>
      <c r="O32" s="461"/>
      <c r="P32" s="461"/>
      <c r="Q32" s="461"/>
      <c r="R32" s="461"/>
      <c r="S32" s="461"/>
      <c r="T32" s="461"/>
      <c r="U32" s="461"/>
      <c r="V32" s="461"/>
      <c r="W32" s="461"/>
      <c r="X32" s="461"/>
      <c r="Y32" s="461"/>
      <c r="Z32" s="457"/>
    </row>
    <row r="33" spans="1:26">
      <c r="A33" s="457"/>
      <c r="B33" s="457"/>
      <c r="C33" s="457"/>
      <c r="D33" s="457"/>
      <c r="E33" s="457"/>
      <c r="F33" s="457"/>
      <c r="G33" s="463"/>
      <c r="H33" s="457"/>
      <c r="I33" s="458"/>
      <c r="J33" s="458"/>
      <c r="K33" s="458"/>
      <c r="L33" s="458"/>
      <c r="M33" s="462"/>
      <c r="N33" s="461"/>
      <c r="O33" s="461"/>
      <c r="P33" s="461"/>
      <c r="Q33" s="461"/>
      <c r="R33" s="461"/>
      <c r="S33" s="461"/>
      <c r="T33" s="461"/>
      <c r="U33" s="461"/>
      <c r="V33" s="461"/>
      <c r="W33" s="461"/>
      <c r="X33" s="461"/>
      <c r="Y33" s="461"/>
      <c r="Z33" s="457"/>
    </row>
    <row r="34" spans="1:26">
      <c r="A34" s="457"/>
      <c r="B34" s="457"/>
      <c r="C34" s="457"/>
      <c r="D34" s="457"/>
      <c r="E34" s="457"/>
      <c r="F34" s="457"/>
      <c r="G34" s="463"/>
      <c r="H34" s="457"/>
      <c r="I34" s="458"/>
      <c r="J34" s="458"/>
      <c r="K34" s="458"/>
      <c r="L34" s="458"/>
      <c r="M34" s="462"/>
      <c r="N34" s="461"/>
      <c r="O34" s="461"/>
      <c r="P34" s="461"/>
      <c r="Q34" s="461"/>
      <c r="R34" s="461"/>
      <c r="S34" s="461"/>
      <c r="T34" s="461"/>
      <c r="U34" s="461"/>
      <c r="V34" s="461"/>
      <c r="W34" s="461"/>
      <c r="X34" s="461"/>
      <c r="Y34" s="461"/>
      <c r="Z34" s="457"/>
    </row>
    <row r="35" spans="1:26">
      <c r="A35" s="457"/>
      <c r="B35" s="457"/>
      <c r="C35" s="457"/>
      <c r="D35" s="457"/>
      <c r="E35" s="457"/>
      <c r="F35" s="457"/>
      <c r="G35" s="463"/>
      <c r="H35" s="457"/>
      <c r="I35" s="458"/>
      <c r="J35" s="458"/>
      <c r="K35" s="458"/>
      <c r="L35" s="458"/>
      <c r="M35" s="462"/>
      <c r="N35" s="461"/>
      <c r="O35" s="461"/>
      <c r="P35" s="461"/>
      <c r="Q35" s="461"/>
      <c r="R35" s="461"/>
      <c r="S35" s="461"/>
      <c r="T35" s="461"/>
      <c r="U35" s="461"/>
      <c r="V35" s="461"/>
      <c r="W35" s="461"/>
      <c r="X35" s="461"/>
      <c r="Y35" s="461"/>
      <c r="Z35" s="457"/>
    </row>
    <row r="36" spans="1:26">
      <c r="A36" s="457"/>
      <c r="B36" s="457"/>
      <c r="C36" s="457"/>
      <c r="D36" s="457"/>
      <c r="E36" s="457"/>
      <c r="F36" s="457"/>
      <c r="G36" s="463"/>
      <c r="H36" s="457"/>
      <c r="I36" s="458"/>
      <c r="J36" s="458"/>
      <c r="K36" s="458"/>
      <c r="L36" s="458"/>
      <c r="M36" s="462"/>
      <c r="N36" s="461"/>
      <c r="O36" s="461"/>
      <c r="P36" s="461"/>
      <c r="Q36" s="461"/>
      <c r="R36" s="461"/>
      <c r="S36" s="461"/>
      <c r="T36" s="461"/>
      <c r="U36" s="461"/>
      <c r="V36" s="461"/>
      <c r="W36" s="461"/>
      <c r="X36" s="461"/>
      <c r="Y36" s="461"/>
      <c r="Z36" s="457"/>
    </row>
    <row r="37" spans="1:26">
      <c r="A37" s="457"/>
      <c r="B37" s="457"/>
      <c r="C37" s="457"/>
      <c r="D37" s="457"/>
      <c r="E37" s="457"/>
      <c r="F37" s="457"/>
      <c r="G37" s="463"/>
      <c r="H37" s="457"/>
      <c r="I37" s="458"/>
      <c r="J37" s="458"/>
      <c r="K37" s="458"/>
      <c r="L37" s="458"/>
      <c r="M37" s="462"/>
      <c r="N37" s="461"/>
      <c r="O37" s="461"/>
      <c r="P37" s="461"/>
      <c r="Q37" s="461"/>
      <c r="R37" s="461"/>
      <c r="S37" s="461"/>
      <c r="T37" s="461"/>
      <c r="U37" s="461"/>
      <c r="V37" s="461"/>
      <c r="W37" s="461"/>
      <c r="X37" s="461"/>
      <c r="Y37" s="461"/>
      <c r="Z37" s="457"/>
    </row>
    <row r="38" spans="1:26">
      <c r="A38" s="457"/>
      <c r="B38" s="457"/>
      <c r="C38" s="457"/>
      <c r="D38" s="457"/>
      <c r="E38" s="457"/>
      <c r="F38" s="457"/>
      <c r="G38" s="463"/>
      <c r="H38" s="457"/>
      <c r="I38" s="458"/>
      <c r="J38" s="458"/>
      <c r="K38" s="458"/>
      <c r="L38" s="458"/>
      <c r="M38" s="462"/>
      <c r="N38" s="461"/>
      <c r="O38" s="461"/>
      <c r="P38" s="461"/>
      <c r="Q38" s="461"/>
      <c r="R38" s="461"/>
      <c r="S38" s="461"/>
      <c r="T38" s="461"/>
      <c r="U38" s="461"/>
      <c r="V38" s="461"/>
      <c r="W38" s="461"/>
      <c r="X38" s="461"/>
      <c r="Y38" s="461"/>
      <c r="Z38" s="457"/>
    </row>
    <row r="39" spans="1:26">
      <c r="A39" s="457"/>
      <c r="B39" s="457"/>
      <c r="C39" s="457"/>
      <c r="D39" s="457"/>
      <c r="E39" s="457"/>
      <c r="F39" s="457"/>
      <c r="G39" s="463"/>
      <c r="H39" s="457"/>
      <c r="I39" s="458"/>
      <c r="J39" s="458"/>
      <c r="K39" s="458"/>
      <c r="L39" s="458"/>
      <c r="M39" s="462"/>
      <c r="N39" s="461"/>
      <c r="O39" s="461"/>
      <c r="P39" s="461"/>
      <c r="Q39" s="461"/>
      <c r="R39" s="461"/>
      <c r="S39" s="461"/>
      <c r="T39" s="461"/>
      <c r="U39" s="461"/>
      <c r="V39" s="461"/>
      <c r="W39" s="461"/>
      <c r="X39" s="461"/>
      <c r="Y39" s="461"/>
      <c r="Z39" s="457"/>
    </row>
    <row r="40" spans="1:26">
      <c r="A40" s="457"/>
      <c r="B40" s="457"/>
      <c r="C40" s="457"/>
      <c r="D40" s="457"/>
      <c r="E40" s="457"/>
      <c r="F40" s="457"/>
      <c r="G40" s="463"/>
      <c r="H40" s="457"/>
      <c r="I40" s="458"/>
      <c r="J40" s="458"/>
      <c r="K40" s="458"/>
      <c r="L40" s="458"/>
      <c r="M40" s="462"/>
      <c r="N40" s="461"/>
      <c r="O40" s="461"/>
      <c r="P40" s="461"/>
      <c r="Q40" s="461"/>
      <c r="R40" s="461"/>
      <c r="S40" s="461"/>
      <c r="T40" s="461"/>
      <c r="U40" s="461"/>
      <c r="V40" s="461"/>
      <c r="W40" s="461"/>
      <c r="X40" s="461"/>
      <c r="Y40" s="461"/>
      <c r="Z40" s="457"/>
    </row>
    <row r="41" spans="1:26">
      <c r="A41" s="457"/>
      <c r="B41" s="457"/>
      <c r="C41" s="457"/>
      <c r="D41" s="457"/>
      <c r="E41" s="457"/>
      <c r="F41" s="457"/>
      <c r="G41" s="463"/>
      <c r="H41" s="457"/>
      <c r="I41" s="458"/>
      <c r="J41" s="458"/>
      <c r="K41" s="458"/>
      <c r="L41" s="458"/>
      <c r="M41" s="462"/>
      <c r="N41" s="461"/>
      <c r="O41" s="461"/>
      <c r="P41" s="461"/>
      <c r="Q41" s="461"/>
      <c r="R41" s="461"/>
      <c r="S41" s="461"/>
      <c r="T41" s="461"/>
      <c r="U41" s="461"/>
      <c r="V41" s="461"/>
      <c r="W41" s="461"/>
      <c r="X41" s="461"/>
      <c r="Y41" s="461"/>
      <c r="Z41" s="457"/>
    </row>
    <row r="42" spans="1:26">
      <c r="A42" s="457"/>
      <c r="B42" s="457"/>
      <c r="C42" s="457"/>
      <c r="D42" s="457"/>
      <c r="E42" s="457"/>
      <c r="F42" s="457"/>
      <c r="G42" s="463"/>
      <c r="H42" s="457"/>
      <c r="I42" s="458"/>
      <c r="J42" s="458"/>
      <c r="K42" s="458"/>
      <c r="L42" s="458"/>
      <c r="M42" s="462"/>
      <c r="N42" s="461"/>
      <c r="O42" s="461"/>
      <c r="P42" s="461"/>
      <c r="Q42" s="461"/>
      <c r="R42" s="461"/>
      <c r="S42" s="461"/>
      <c r="T42" s="461"/>
      <c r="U42" s="461"/>
      <c r="V42" s="461"/>
      <c r="W42" s="461"/>
      <c r="X42" s="461"/>
      <c r="Y42" s="461"/>
      <c r="Z42" s="457"/>
    </row>
    <row r="43" spans="1:26">
      <c r="A43" s="457"/>
      <c r="B43" s="457"/>
      <c r="C43" s="457"/>
      <c r="D43" s="457"/>
      <c r="E43" s="457"/>
      <c r="F43" s="457"/>
      <c r="G43" s="463"/>
      <c r="H43" s="457"/>
      <c r="I43" s="458"/>
      <c r="J43" s="458"/>
      <c r="K43" s="458"/>
      <c r="L43" s="458"/>
      <c r="M43" s="462"/>
      <c r="N43" s="461"/>
      <c r="O43" s="461"/>
      <c r="P43" s="461"/>
      <c r="Q43" s="461"/>
      <c r="R43" s="461"/>
      <c r="S43" s="461"/>
      <c r="T43" s="461"/>
      <c r="U43" s="461"/>
      <c r="V43" s="461"/>
      <c r="W43" s="461"/>
      <c r="X43" s="461"/>
      <c r="Y43" s="461"/>
      <c r="Z43" s="457"/>
    </row>
    <row r="44" spans="1:26">
      <c r="A44" s="457"/>
      <c r="B44" s="457"/>
      <c r="C44" s="457"/>
      <c r="D44" s="457"/>
      <c r="E44" s="457"/>
      <c r="F44" s="457"/>
      <c r="G44" s="463"/>
      <c r="H44" s="457"/>
      <c r="I44" s="458"/>
      <c r="J44" s="458"/>
      <c r="K44" s="458"/>
      <c r="L44" s="458"/>
      <c r="M44" s="462"/>
      <c r="N44" s="461"/>
      <c r="O44" s="461"/>
      <c r="P44" s="461"/>
      <c r="Q44" s="461"/>
      <c r="R44" s="461"/>
      <c r="S44" s="461"/>
      <c r="T44" s="461"/>
      <c r="U44" s="461"/>
      <c r="V44" s="461"/>
      <c r="W44" s="461"/>
      <c r="X44" s="461"/>
      <c r="Y44" s="461"/>
      <c r="Z44" s="457"/>
    </row>
    <row r="45" spans="1:26">
      <c r="A45" s="457"/>
      <c r="B45" s="457"/>
      <c r="C45" s="457"/>
      <c r="D45" s="457"/>
      <c r="E45" s="457"/>
      <c r="F45" s="457"/>
      <c r="G45" s="463"/>
      <c r="H45" s="457"/>
      <c r="I45" s="458"/>
      <c r="J45" s="458"/>
      <c r="K45" s="458"/>
      <c r="L45" s="458"/>
      <c r="M45" s="462"/>
      <c r="N45" s="461"/>
      <c r="O45" s="461"/>
      <c r="P45" s="461"/>
      <c r="Q45" s="461"/>
      <c r="R45" s="461"/>
      <c r="S45" s="461"/>
      <c r="T45" s="461"/>
      <c r="U45" s="461"/>
      <c r="V45" s="461"/>
      <c r="W45" s="461"/>
      <c r="X45" s="461"/>
      <c r="Y45" s="461"/>
      <c r="Z45" s="457"/>
    </row>
    <row r="46" spans="1:26">
      <c r="A46" s="457"/>
      <c r="B46" s="457"/>
      <c r="C46" s="457"/>
      <c r="D46" s="457"/>
      <c r="E46" s="457"/>
      <c r="F46" s="457"/>
      <c r="G46" s="463"/>
      <c r="H46" s="457"/>
      <c r="I46" s="458"/>
      <c r="J46" s="458"/>
      <c r="K46" s="458"/>
      <c r="L46" s="458"/>
      <c r="M46" s="462"/>
      <c r="N46" s="461"/>
      <c r="O46" s="461"/>
      <c r="P46" s="461"/>
      <c r="Q46" s="461"/>
      <c r="R46" s="461"/>
      <c r="S46" s="461"/>
      <c r="T46" s="461"/>
      <c r="U46" s="461"/>
      <c r="V46" s="461"/>
      <c r="W46" s="461"/>
      <c r="X46" s="461"/>
      <c r="Y46" s="461"/>
      <c r="Z46" s="457"/>
    </row>
    <row r="47" spans="1:26">
      <c r="A47" s="457"/>
      <c r="B47" s="457"/>
      <c r="C47" s="457"/>
      <c r="D47" s="457"/>
      <c r="E47" s="457"/>
      <c r="F47" s="457"/>
      <c r="G47" s="463"/>
      <c r="H47" s="457"/>
      <c r="I47" s="458"/>
      <c r="J47" s="458"/>
      <c r="K47" s="458"/>
      <c r="L47" s="458"/>
      <c r="M47" s="462"/>
      <c r="N47" s="461"/>
      <c r="O47" s="461"/>
      <c r="P47" s="461"/>
      <c r="Q47" s="461"/>
      <c r="R47" s="461"/>
      <c r="S47" s="461"/>
      <c r="T47" s="461"/>
      <c r="U47" s="461"/>
      <c r="V47" s="461"/>
      <c r="W47" s="461"/>
      <c r="X47" s="461"/>
      <c r="Y47" s="461"/>
      <c r="Z47" s="457"/>
    </row>
    <row r="48" spans="1:26">
      <c r="A48" s="457"/>
      <c r="B48" s="457"/>
      <c r="C48" s="457"/>
      <c r="D48" s="457"/>
      <c r="E48" s="457"/>
      <c r="F48" s="457"/>
      <c r="G48" s="463"/>
      <c r="H48" s="457"/>
      <c r="I48" s="458"/>
      <c r="J48" s="458"/>
      <c r="K48" s="458"/>
      <c r="L48" s="458"/>
      <c r="M48" s="462"/>
      <c r="N48" s="461"/>
      <c r="O48" s="461"/>
      <c r="P48" s="461"/>
      <c r="Q48" s="461"/>
      <c r="R48" s="461"/>
      <c r="S48" s="461"/>
      <c r="T48" s="461"/>
      <c r="U48" s="461"/>
      <c r="V48" s="461"/>
      <c r="W48" s="461"/>
      <c r="X48" s="461"/>
      <c r="Y48" s="461"/>
      <c r="Z48" s="457"/>
    </row>
    <row r="49" spans="1:26">
      <c r="A49" s="457"/>
      <c r="B49" s="457"/>
      <c r="C49" s="457"/>
      <c r="D49" s="457"/>
      <c r="E49" s="457"/>
      <c r="F49" s="457"/>
      <c r="G49" s="463"/>
      <c r="H49" s="457"/>
      <c r="I49" s="458"/>
      <c r="J49" s="458"/>
      <c r="K49" s="458"/>
      <c r="L49" s="458"/>
      <c r="M49" s="462"/>
      <c r="N49" s="461"/>
      <c r="O49" s="461"/>
      <c r="P49" s="461"/>
      <c r="Q49" s="461"/>
      <c r="R49" s="461"/>
      <c r="S49" s="461"/>
      <c r="T49" s="461"/>
      <c r="U49" s="461"/>
      <c r="V49" s="461"/>
      <c r="W49" s="461"/>
      <c r="X49" s="461"/>
      <c r="Y49" s="461"/>
      <c r="Z49" s="457"/>
    </row>
    <row r="50" spans="1:26">
      <c r="A50" s="457"/>
      <c r="B50" s="457"/>
      <c r="C50" s="457"/>
      <c r="D50" s="457"/>
      <c r="E50" s="457"/>
      <c r="F50" s="457"/>
      <c r="G50" s="463"/>
      <c r="H50" s="457"/>
      <c r="I50" s="458"/>
      <c r="J50" s="458"/>
      <c r="K50" s="458"/>
      <c r="L50" s="458"/>
      <c r="M50" s="462"/>
      <c r="N50" s="461"/>
      <c r="O50" s="461"/>
      <c r="P50" s="461"/>
      <c r="Q50" s="461"/>
      <c r="R50" s="461"/>
      <c r="S50" s="461"/>
      <c r="T50" s="461"/>
      <c r="U50" s="461"/>
      <c r="V50" s="461"/>
      <c r="W50" s="461"/>
      <c r="X50" s="461"/>
      <c r="Y50" s="461"/>
      <c r="Z50" s="457"/>
    </row>
    <row r="51" spans="1:26">
      <c r="A51" s="457"/>
      <c r="B51" s="457"/>
      <c r="C51" s="457"/>
      <c r="D51" s="457"/>
      <c r="E51" s="457"/>
      <c r="F51" s="457"/>
      <c r="G51" s="463"/>
      <c r="H51" s="457"/>
      <c r="I51" s="458"/>
      <c r="J51" s="458"/>
      <c r="K51" s="458"/>
      <c r="L51" s="458"/>
      <c r="M51" s="462"/>
      <c r="N51" s="461"/>
      <c r="O51" s="461"/>
      <c r="P51" s="461"/>
      <c r="Q51" s="461"/>
      <c r="R51" s="461"/>
      <c r="S51" s="461"/>
      <c r="T51" s="461"/>
      <c r="U51" s="461"/>
      <c r="V51" s="461"/>
      <c r="W51" s="461"/>
      <c r="X51" s="461"/>
      <c r="Y51" s="461"/>
      <c r="Z51" s="457"/>
    </row>
    <row r="52" spans="1:26">
      <c r="A52" s="457"/>
      <c r="B52" s="457"/>
      <c r="C52" s="457"/>
      <c r="D52" s="457"/>
      <c r="E52" s="457"/>
      <c r="F52" s="457"/>
      <c r="G52" s="463"/>
      <c r="H52" s="457"/>
      <c r="I52" s="458"/>
      <c r="J52" s="458"/>
      <c r="K52" s="458"/>
      <c r="L52" s="458"/>
      <c r="M52" s="462"/>
      <c r="N52" s="461"/>
      <c r="O52" s="461"/>
      <c r="P52" s="461"/>
      <c r="Q52" s="461"/>
      <c r="R52" s="461"/>
      <c r="S52" s="461"/>
      <c r="T52" s="461"/>
      <c r="U52" s="461"/>
      <c r="V52" s="461"/>
      <c r="W52" s="461"/>
      <c r="X52" s="461"/>
      <c r="Y52" s="461"/>
      <c r="Z52" s="457"/>
    </row>
    <row r="53" spans="1:26">
      <c r="A53" s="457"/>
      <c r="B53" s="457"/>
      <c r="C53" s="457"/>
      <c r="D53" s="457"/>
      <c r="E53" s="457"/>
      <c r="F53" s="457"/>
      <c r="G53" s="463"/>
      <c r="H53" s="457"/>
      <c r="I53" s="458"/>
      <c r="J53" s="458"/>
      <c r="K53" s="458"/>
      <c r="L53" s="458"/>
      <c r="M53" s="462"/>
      <c r="N53" s="461"/>
      <c r="O53" s="461"/>
      <c r="P53" s="461"/>
      <c r="Q53" s="461"/>
      <c r="R53" s="461"/>
      <c r="S53" s="461"/>
      <c r="T53" s="461"/>
      <c r="U53" s="461"/>
      <c r="V53" s="461"/>
      <c r="W53" s="461"/>
      <c r="X53" s="461"/>
      <c r="Y53" s="461"/>
      <c r="Z53" s="457"/>
    </row>
    <row r="54" spans="1:26">
      <c r="A54" s="457"/>
      <c r="B54" s="457"/>
      <c r="C54" s="457"/>
      <c r="D54" s="457"/>
      <c r="E54" s="457"/>
      <c r="F54" s="457"/>
      <c r="G54" s="463"/>
      <c r="H54" s="457"/>
      <c r="I54" s="458"/>
      <c r="J54" s="458"/>
      <c r="K54" s="458"/>
      <c r="L54" s="458"/>
      <c r="M54" s="462"/>
      <c r="N54" s="461"/>
      <c r="O54" s="461"/>
      <c r="P54" s="461"/>
      <c r="Q54" s="461"/>
      <c r="R54" s="461"/>
      <c r="S54" s="461"/>
      <c r="T54" s="461"/>
      <c r="U54" s="461"/>
      <c r="V54" s="461"/>
      <c r="W54" s="461"/>
      <c r="X54" s="461"/>
      <c r="Y54" s="461"/>
      <c r="Z54" s="457"/>
    </row>
    <row r="55" spans="1:26">
      <c r="A55" s="457"/>
      <c r="B55" s="457"/>
      <c r="C55" s="457"/>
      <c r="D55" s="457"/>
      <c r="E55" s="457"/>
      <c r="F55" s="457"/>
      <c r="G55" s="463"/>
      <c r="H55" s="457"/>
      <c r="I55" s="458"/>
      <c r="J55" s="458"/>
      <c r="K55" s="458"/>
      <c r="L55" s="458"/>
      <c r="M55" s="462"/>
      <c r="N55" s="461"/>
      <c r="O55" s="461"/>
      <c r="P55" s="461"/>
      <c r="Q55" s="461"/>
      <c r="R55" s="461"/>
      <c r="S55" s="461"/>
      <c r="T55" s="461"/>
      <c r="U55" s="461"/>
      <c r="V55" s="461"/>
      <c r="W55" s="461"/>
      <c r="X55" s="461"/>
      <c r="Y55" s="461"/>
      <c r="Z55" s="457"/>
    </row>
    <row r="56" spans="1:26">
      <c r="A56" s="457"/>
      <c r="B56" s="457"/>
      <c r="C56" s="457"/>
      <c r="D56" s="457"/>
      <c r="E56" s="457"/>
      <c r="F56" s="457"/>
      <c r="G56" s="463"/>
      <c r="H56" s="457"/>
      <c r="I56" s="458"/>
      <c r="J56" s="458"/>
      <c r="K56" s="458"/>
      <c r="L56" s="458"/>
      <c r="M56" s="462"/>
      <c r="N56" s="461"/>
      <c r="O56" s="461"/>
      <c r="P56" s="461"/>
      <c r="Q56" s="461"/>
      <c r="R56" s="461"/>
      <c r="S56" s="461"/>
      <c r="T56" s="461"/>
      <c r="U56" s="461"/>
      <c r="V56" s="461"/>
      <c r="W56" s="461"/>
      <c r="X56" s="461"/>
      <c r="Y56" s="461"/>
      <c r="Z56" s="457"/>
    </row>
    <row r="57" spans="1:26">
      <c r="A57" s="457"/>
      <c r="B57" s="457"/>
      <c r="C57" s="457"/>
      <c r="D57" s="457"/>
      <c r="E57" s="457"/>
      <c r="F57" s="457"/>
      <c r="G57" s="463"/>
      <c r="H57" s="457"/>
      <c r="I57" s="458"/>
      <c r="J57" s="458"/>
      <c r="K57" s="458"/>
      <c r="L57" s="458"/>
      <c r="M57" s="462"/>
      <c r="N57" s="461"/>
      <c r="O57" s="461"/>
      <c r="P57" s="461"/>
      <c r="Q57" s="461"/>
      <c r="R57" s="461"/>
      <c r="S57" s="461"/>
      <c r="T57" s="461"/>
      <c r="U57" s="461"/>
      <c r="V57" s="461"/>
      <c r="W57" s="461"/>
      <c r="X57" s="461"/>
      <c r="Y57" s="461"/>
      <c r="Z57" s="457"/>
    </row>
    <row r="58" spans="1:26">
      <c r="A58" s="457"/>
      <c r="B58" s="457"/>
      <c r="C58" s="457"/>
      <c r="D58" s="457"/>
      <c r="E58" s="457"/>
      <c r="F58" s="457"/>
      <c r="G58" s="463"/>
      <c r="H58" s="457"/>
      <c r="I58" s="458"/>
      <c r="J58" s="458"/>
      <c r="K58" s="458"/>
      <c r="L58" s="458"/>
      <c r="M58" s="462"/>
      <c r="N58" s="461"/>
      <c r="O58" s="461"/>
      <c r="P58" s="461"/>
      <c r="Q58" s="461"/>
      <c r="R58" s="461"/>
      <c r="S58" s="461"/>
      <c r="T58" s="461"/>
      <c r="U58" s="461"/>
      <c r="V58" s="461"/>
      <c r="W58" s="461"/>
      <c r="X58" s="461"/>
      <c r="Y58" s="461"/>
      <c r="Z58" s="457"/>
    </row>
    <row r="59" spans="1:26">
      <c r="A59" s="457"/>
      <c r="B59" s="457"/>
      <c r="C59" s="457"/>
      <c r="D59" s="457"/>
      <c r="E59" s="457"/>
      <c r="F59" s="457"/>
      <c r="G59" s="463"/>
      <c r="H59" s="457"/>
      <c r="I59" s="458"/>
      <c r="J59" s="458"/>
      <c r="K59" s="458"/>
      <c r="L59" s="458"/>
      <c r="M59" s="462"/>
      <c r="N59" s="461"/>
      <c r="O59" s="461"/>
      <c r="P59" s="461"/>
      <c r="Q59" s="461"/>
      <c r="R59" s="461"/>
      <c r="S59" s="461"/>
      <c r="T59" s="461"/>
      <c r="U59" s="461"/>
      <c r="V59" s="461"/>
      <c r="W59" s="461"/>
      <c r="X59" s="461"/>
      <c r="Y59" s="461"/>
      <c r="Z59" s="457"/>
    </row>
    <row r="60" spans="1:26">
      <c r="A60" s="457"/>
      <c r="B60" s="457"/>
      <c r="C60" s="457"/>
      <c r="D60" s="457"/>
      <c r="E60" s="457"/>
      <c r="F60" s="457"/>
      <c r="G60" s="463"/>
      <c r="H60" s="457"/>
      <c r="I60" s="458"/>
      <c r="J60" s="458"/>
      <c r="K60" s="458"/>
      <c r="L60" s="458"/>
      <c r="M60" s="462"/>
      <c r="N60" s="461"/>
      <c r="O60" s="461"/>
      <c r="P60" s="461"/>
      <c r="Q60" s="461"/>
      <c r="R60" s="461"/>
      <c r="S60" s="461"/>
      <c r="T60" s="461"/>
      <c r="U60" s="461"/>
      <c r="V60" s="461"/>
      <c r="W60" s="461"/>
      <c r="X60" s="461"/>
      <c r="Y60" s="461"/>
      <c r="Z60" s="457"/>
    </row>
    <row r="61" spans="1:26">
      <c r="A61" s="457"/>
      <c r="B61" s="457"/>
      <c r="C61" s="457"/>
      <c r="D61" s="457"/>
      <c r="E61" s="457"/>
      <c r="F61" s="457"/>
      <c r="G61" s="463"/>
      <c r="H61" s="457"/>
      <c r="I61" s="458"/>
      <c r="J61" s="458"/>
      <c r="K61" s="458"/>
      <c r="L61" s="458"/>
      <c r="M61" s="462"/>
      <c r="N61" s="461"/>
      <c r="O61" s="461"/>
      <c r="P61" s="461"/>
      <c r="Q61" s="461"/>
      <c r="R61" s="461"/>
      <c r="S61" s="461"/>
      <c r="T61" s="461"/>
      <c r="U61" s="461"/>
      <c r="V61" s="461"/>
      <c r="W61" s="461"/>
      <c r="X61" s="461"/>
      <c r="Y61" s="461"/>
      <c r="Z61" s="457"/>
    </row>
    <row r="62" spans="1:26">
      <c r="A62" s="457"/>
      <c r="B62" s="457"/>
      <c r="C62" s="457"/>
      <c r="D62" s="457"/>
      <c r="E62" s="457"/>
      <c r="F62" s="457"/>
      <c r="G62" s="463"/>
      <c r="H62" s="457"/>
      <c r="I62" s="458"/>
      <c r="J62" s="458"/>
      <c r="K62" s="458"/>
      <c r="L62" s="458"/>
      <c r="M62" s="462"/>
      <c r="N62" s="461"/>
      <c r="O62" s="461"/>
      <c r="P62" s="461"/>
      <c r="Q62" s="461"/>
      <c r="R62" s="461"/>
      <c r="S62" s="461"/>
      <c r="T62" s="461"/>
      <c r="U62" s="461"/>
      <c r="V62" s="461"/>
      <c r="W62" s="461"/>
      <c r="X62" s="461"/>
      <c r="Y62" s="461"/>
      <c r="Z62" s="457"/>
    </row>
    <row r="63" spans="1:26">
      <c r="A63" s="457"/>
      <c r="B63" s="457"/>
      <c r="C63" s="457"/>
      <c r="D63" s="457"/>
      <c r="E63" s="457"/>
      <c r="F63" s="457"/>
      <c r="G63" s="463"/>
      <c r="H63" s="457"/>
      <c r="I63" s="458"/>
      <c r="J63" s="458"/>
      <c r="K63" s="458"/>
      <c r="L63" s="458"/>
      <c r="M63" s="462"/>
      <c r="N63" s="461"/>
      <c r="O63" s="461"/>
      <c r="P63" s="461"/>
      <c r="Q63" s="461"/>
      <c r="R63" s="461"/>
      <c r="S63" s="461"/>
      <c r="T63" s="461"/>
      <c r="U63" s="461"/>
      <c r="V63" s="461"/>
      <c r="W63" s="461"/>
      <c r="X63" s="461"/>
      <c r="Y63" s="461"/>
      <c r="Z63" s="457"/>
    </row>
    <row r="64" spans="1:26">
      <c r="A64" s="457"/>
      <c r="B64" s="457"/>
      <c r="C64" s="457"/>
      <c r="D64" s="457"/>
      <c r="E64" s="457"/>
      <c r="F64" s="457"/>
      <c r="G64" s="463"/>
      <c r="H64" s="457"/>
      <c r="I64" s="458"/>
      <c r="J64" s="458"/>
      <c r="K64" s="458"/>
      <c r="L64" s="458"/>
      <c r="M64" s="462"/>
      <c r="N64" s="461"/>
      <c r="O64" s="461"/>
      <c r="P64" s="461"/>
      <c r="Q64" s="461"/>
      <c r="R64" s="461"/>
      <c r="S64" s="461"/>
      <c r="T64" s="461"/>
      <c r="U64" s="461"/>
      <c r="V64" s="461"/>
      <c r="W64" s="461"/>
      <c r="X64" s="461"/>
      <c r="Y64" s="461"/>
      <c r="Z64" s="457"/>
    </row>
    <row r="65" spans="1:26">
      <c r="A65" s="457"/>
      <c r="B65" s="457"/>
      <c r="C65" s="457"/>
      <c r="D65" s="457"/>
      <c r="E65" s="457"/>
      <c r="F65" s="457"/>
      <c r="G65" s="463"/>
      <c r="H65" s="457"/>
      <c r="I65" s="458"/>
      <c r="J65" s="458"/>
      <c r="K65" s="458"/>
      <c r="L65" s="458"/>
      <c r="M65" s="462"/>
      <c r="N65" s="461"/>
      <c r="O65" s="461"/>
      <c r="P65" s="461"/>
      <c r="Q65" s="461"/>
      <c r="R65" s="461"/>
      <c r="S65" s="461"/>
      <c r="T65" s="461"/>
      <c r="U65" s="461"/>
      <c r="V65" s="461"/>
      <c r="W65" s="461"/>
      <c r="X65" s="461"/>
      <c r="Y65" s="461"/>
      <c r="Z65" s="457"/>
    </row>
    <row r="66" spans="1:26">
      <c r="A66" s="457"/>
      <c r="B66" s="457"/>
      <c r="C66" s="457"/>
      <c r="D66" s="457"/>
      <c r="E66" s="457"/>
      <c r="F66" s="457"/>
      <c r="G66" s="463"/>
      <c r="H66" s="457"/>
      <c r="I66" s="458"/>
      <c r="J66" s="458"/>
      <c r="K66" s="458"/>
      <c r="L66" s="458"/>
      <c r="M66" s="462"/>
      <c r="N66" s="461"/>
      <c r="O66" s="461"/>
      <c r="P66" s="461"/>
      <c r="Q66" s="461"/>
      <c r="R66" s="461"/>
      <c r="S66" s="461"/>
      <c r="T66" s="461"/>
      <c r="U66" s="461"/>
      <c r="V66" s="461"/>
      <c r="W66" s="461"/>
      <c r="X66" s="461"/>
      <c r="Y66" s="461"/>
      <c r="Z66" s="457"/>
    </row>
    <row r="67" spans="1:26">
      <c r="A67" s="457"/>
      <c r="B67" s="457"/>
      <c r="C67" s="457"/>
      <c r="D67" s="457"/>
      <c r="E67" s="457"/>
      <c r="F67" s="457"/>
      <c r="G67" s="463"/>
      <c r="H67" s="457"/>
      <c r="I67" s="458"/>
      <c r="J67" s="458"/>
      <c r="K67" s="458"/>
      <c r="L67" s="458"/>
      <c r="M67" s="462"/>
      <c r="N67" s="461"/>
      <c r="O67" s="461"/>
      <c r="P67" s="461"/>
      <c r="Q67" s="461"/>
      <c r="R67" s="461"/>
      <c r="S67" s="461"/>
      <c r="T67" s="461"/>
      <c r="U67" s="461"/>
      <c r="V67" s="461"/>
      <c r="W67" s="461"/>
      <c r="X67" s="461"/>
      <c r="Y67" s="461"/>
      <c r="Z67" s="457"/>
    </row>
    <row r="68" spans="1:26">
      <c r="A68" s="457"/>
      <c r="B68" s="457"/>
      <c r="C68" s="457"/>
      <c r="D68" s="457"/>
      <c r="E68" s="457"/>
      <c r="F68" s="457"/>
      <c r="G68" s="463"/>
      <c r="H68" s="457"/>
      <c r="I68" s="458"/>
      <c r="J68" s="458"/>
      <c r="K68" s="458"/>
      <c r="L68" s="458"/>
      <c r="M68" s="462"/>
      <c r="N68" s="461"/>
      <c r="O68" s="461"/>
      <c r="P68" s="461"/>
      <c r="Q68" s="461"/>
      <c r="R68" s="461"/>
      <c r="S68" s="461"/>
      <c r="T68" s="461"/>
      <c r="U68" s="461"/>
      <c r="V68" s="461"/>
      <c r="W68" s="461"/>
      <c r="X68" s="461"/>
      <c r="Y68" s="461"/>
      <c r="Z68" s="457"/>
    </row>
    <row r="69" spans="1:26">
      <c r="A69" s="457"/>
      <c r="B69" s="457"/>
      <c r="C69" s="457"/>
      <c r="D69" s="457"/>
      <c r="E69" s="457"/>
      <c r="F69" s="457"/>
      <c r="G69" s="463"/>
      <c r="H69" s="457"/>
      <c r="I69" s="458"/>
      <c r="J69" s="458"/>
      <c r="K69" s="458"/>
      <c r="L69" s="458"/>
      <c r="M69" s="462"/>
      <c r="N69" s="461"/>
      <c r="O69" s="461"/>
      <c r="P69" s="461"/>
      <c r="Q69" s="461"/>
      <c r="R69" s="461"/>
      <c r="S69" s="461"/>
      <c r="T69" s="461"/>
      <c r="U69" s="461"/>
      <c r="V69" s="461"/>
      <c r="W69" s="461"/>
      <c r="X69" s="461"/>
      <c r="Y69" s="461"/>
      <c r="Z69" s="457"/>
    </row>
    <row r="70" spans="1:26">
      <c r="A70" s="457"/>
      <c r="B70" s="457"/>
      <c r="C70" s="457"/>
      <c r="D70" s="457"/>
      <c r="E70" s="457"/>
      <c r="F70" s="457"/>
      <c r="G70" s="463"/>
      <c r="H70" s="457"/>
      <c r="I70" s="458"/>
      <c r="J70" s="458"/>
      <c r="K70" s="458"/>
      <c r="L70" s="458"/>
      <c r="M70" s="462"/>
      <c r="N70" s="461"/>
      <c r="O70" s="461"/>
      <c r="P70" s="461"/>
      <c r="Q70" s="461"/>
      <c r="R70" s="461"/>
      <c r="S70" s="461"/>
      <c r="T70" s="461"/>
      <c r="U70" s="461"/>
      <c r="V70" s="461"/>
      <c r="W70" s="461"/>
      <c r="X70" s="461"/>
      <c r="Y70" s="461"/>
      <c r="Z70" s="457"/>
    </row>
    <row r="71" spans="1:26">
      <c r="A71" s="457"/>
      <c r="B71" s="457"/>
      <c r="C71" s="457"/>
      <c r="D71" s="457"/>
      <c r="E71" s="457"/>
      <c r="F71" s="457"/>
      <c r="G71" s="463"/>
      <c r="H71" s="457"/>
      <c r="I71" s="458"/>
      <c r="J71" s="458"/>
      <c r="K71" s="458"/>
      <c r="L71" s="458"/>
      <c r="M71" s="462"/>
      <c r="N71" s="461"/>
      <c r="O71" s="461"/>
      <c r="P71" s="461"/>
      <c r="Q71" s="461"/>
      <c r="R71" s="461"/>
      <c r="S71" s="461"/>
      <c r="T71" s="461"/>
      <c r="U71" s="461"/>
      <c r="V71" s="461"/>
      <c r="W71" s="461"/>
      <c r="X71" s="461"/>
      <c r="Y71" s="461"/>
      <c r="Z71" s="457"/>
    </row>
    <row r="72" spans="1:26">
      <c r="A72" s="457"/>
      <c r="B72" s="457"/>
      <c r="C72" s="457"/>
      <c r="D72" s="457"/>
      <c r="E72" s="457"/>
      <c r="F72" s="457"/>
      <c r="G72" s="463"/>
      <c r="H72" s="457"/>
      <c r="I72" s="458"/>
      <c r="J72" s="458"/>
      <c r="K72" s="458"/>
      <c r="L72" s="458"/>
      <c r="M72" s="462"/>
      <c r="N72" s="461"/>
      <c r="O72" s="461"/>
      <c r="P72" s="461"/>
      <c r="Q72" s="461"/>
      <c r="R72" s="461"/>
      <c r="S72" s="461"/>
      <c r="T72" s="461"/>
      <c r="U72" s="461"/>
      <c r="V72" s="461"/>
      <c r="W72" s="461"/>
      <c r="X72" s="461"/>
      <c r="Y72" s="461"/>
      <c r="Z72" s="457"/>
    </row>
    <row r="73" spans="1:26">
      <c r="A73" s="457"/>
      <c r="B73" s="457"/>
      <c r="C73" s="457"/>
      <c r="D73" s="457"/>
      <c r="E73" s="457"/>
      <c r="F73" s="457"/>
      <c r="G73" s="463"/>
      <c r="H73" s="457"/>
      <c r="I73" s="458"/>
      <c r="J73" s="458"/>
      <c r="K73" s="458"/>
      <c r="L73" s="458"/>
      <c r="M73" s="462"/>
      <c r="N73" s="461"/>
      <c r="O73" s="461"/>
      <c r="P73" s="461"/>
      <c r="Q73" s="461"/>
      <c r="R73" s="461"/>
      <c r="S73" s="461"/>
      <c r="T73" s="461"/>
      <c r="U73" s="461"/>
      <c r="V73" s="461"/>
      <c r="W73" s="461"/>
      <c r="X73" s="461"/>
      <c r="Y73" s="461"/>
      <c r="Z73" s="457"/>
    </row>
    <row r="74" spans="1:26">
      <c r="A74" s="457"/>
      <c r="B74" s="457"/>
      <c r="C74" s="457"/>
      <c r="D74" s="457"/>
      <c r="E74" s="457"/>
      <c r="F74" s="457"/>
      <c r="G74" s="463"/>
      <c r="H74" s="457"/>
      <c r="I74" s="458"/>
      <c r="J74" s="458"/>
      <c r="K74" s="458"/>
      <c r="L74" s="458"/>
      <c r="M74" s="462"/>
      <c r="N74" s="461"/>
      <c r="O74" s="461"/>
      <c r="P74" s="461"/>
      <c r="Q74" s="461"/>
      <c r="R74" s="461"/>
      <c r="S74" s="461"/>
      <c r="T74" s="461"/>
      <c r="U74" s="461"/>
      <c r="V74" s="461"/>
      <c r="W74" s="461"/>
      <c r="X74" s="461"/>
      <c r="Y74" s="461"/>
      <c r="Z74" s="457"/>
    </row>
    <row r="75" spans="1:26">
      <c r="A75" s="457"/>
      <c r="B75" s="457"/>
      <c r="C75" s="457"/>
      <c r="D75" s="457"/>
      <c r="E75" s="457"/>
      <c r="F75" s="457"/>
      <c r="G75" s="463"/>
      <c r="H75" s="457"/>
      <c r="I75" s="458"/>
      <c r="J75" s="458"/>
      <c r="K75" s="458"/>
      <c r="L75" s="458"/>
      <c r="M75" s="462"/>
      <c r="N75" s="461"/>
      <c r="O75" s="461"/>
      <c r="P75" s="461"/>
      <c r="Q75" s="461"/>
      <c r="R75" s="461"/>
      <c r="S75" s="461"/>
      <c r="T75" s="461"/>
      <c r="U75" s="461"/>
      <c r="V75" s="461"/>
      <c r="W75" s="461"/>
      <c r="X75" s="461"/>
      <c r="Y75" s="461"/>
      <c r="Z75" s="457"/>
    </row>
    <row r="76" spans="1:26">
      <c r="A76" s="457"/>
      <c r="B76" s="457"/>
      <c r="C76" s="457"/>
      <c r="D76" s="457"/>
      <c r="E76" s="457"/>
      <c r="F76" s="457"/>
      <c r="G76" s="463"/>
      <c r="H76" s="457"/>
      <c r="I76" s="458"/>
      <c r="J76" s="458"/>
      <c r="K76" s="458"/>
      <c r="L76" s="458"/>
      <c r="M76" s="462"/>
      <c r="N76" s="461"/>
      <c r="O76" s="461"/>
      <c r="P76" s="461"/>
      <c r="Q76" s="461"/>
      <c r="R76" s="461"/>
      <c r="S76" s="461"/>
      <c r="T76" s="461"/>
      <c r="U76" s="461"/>
      <c r="V76" s="461"/>
      <c r="W76" s="461"/>
      <c r="X76" s="461"/>
      <c r="Y76" s="461"/>
      <c r="Z76" s="457"/>
    </row>
    <row r="77" spans="1:26">
      <c r="A77" s="457"/>
      <c r="B77" s="457"/>
      <c r="C77" s="457"/>
      <c r="D77" s="457"/>
      <c r="E77" s="457"/>
      <c r="F77" s="457"/>
      <c r="G77" s="463"/>
      <c r="H77" s="457"/>
      <c r="I77" s="458"/>
      <c r="J77" s="458"/>
      <c r="K77" s="458"/>
      <c r="L77" s="458"/>
      <c r="M77" s="462"/>
      <c r="N77" s="461"/>
      <c r="O77" s="461"/>
      <c r="P77" s="461"/>
      <c r="Q77" s="461"/>
      <c r="R77" s="461"/>
      <c r="S77" s="461"/>
      <c r="T77" s="461"/>
      <c r="U77" s="461"/>
      <c r="V77" s="461"/>
      <c r="W77" s="461"/>
      <c r="X77" s="461"/>
      <c r="Y77" s="461"/>
      <c r="Z77" s="457"/>
    </row>
    <row r="78" spans="1:26">
      <c r="A78" s="457"/>
      <c r="B78" s="457"/>
      <c r="C78" s="457"/>
      <c r="D78" s="457"/>
      <c r="E78" s="457"/>
      <c r="F78" s="457"/>
      <c r="G78" s="463"/>
      <c r="H78" s="457"/>
      <c r="I78" s="458"/>
      <c r="J78" s="458"/>
      <c r="K78" s="458"/>
      <c r="L78" s="458"/>
      <c r="M78" s="462"/>
      <c r="N78" s="461"/>
      <c r="O78" s="461"/>
      <c r="P78" s="461"/>
      <c r="Q78" s="461"/>
      <c r="R78" s="461"/>
      <c r="S78" s="461"/>
      <c r="T78" s="461"/>
      <c r="U78" s="461"/>
      <c r="V78" s="461"/>
      <c r="W78" s="461"/>
      <c r="X78" s="461"/>
      <c r="Y78" s="461"/>
      <c r="Z78" s="457"/>
    </row>
    <row r="79" spans="1:26">
      <c r="A79" s="457"/>
      <c r="B79" s="457"/>
      <c r="C79" s="457"/>
      <c r="D79" s="457"/>
      <c r="E79" s="457"/>
      <c r="F79" s="457"/>
      <c r="G79" s="463"/>
      <c r="H79" s="457"/>
      <c r="I79" s="458"/>
      <c r="J79" s="458"/>
      <c r="K79" s="458"/>
      <c r="L79" s="458"/>
      <c r="M79" s="462"/>
      <c r="N79" s="461"/>
      <c r="O79" s="461"/>
      <c r="P79" s="461"/>
      <c r="Q79" s="461"/>
      <c r="R79" s="461"/>
      <c r="S79" s="461"/>
      <c r="T79" s="461"/>
      <c r="U79" s="461"/>
      <c r="V79" s="461"/>
      <c r="W79" s="461"/>
      <c r="X79" s="461"/>
      <c r="Y79" s="461"/>
      <c r="Z79" s="457"/>
    </row>
    <row r="80" spans="1:26">
      <c r="A80" s="457"/>
      <c r="B80" s="457"/>
      <c r="C80" s="457"/>
      <c r="D80" s="457"/>
      <c r="E80" s="457"/>
      <c r="F80" s="457"/>
      <c r="G80" s="463"/>
      <c r="H80" s="457"/>
      <c r="I80" s="458"/>
      <c r="J80" s="458"/>
      <c r="K80" s="458"/>
      <c r="L80" s="458"/>
      <c r="M80" s="462"/>
      <c r="N80" s="461"/>
      <c r="O80" s="461"/>
      <c r="P80" s="461"/>
      <c r="Q80" s="461"/>
      <c r="R80" s="461"/>
      <c r="S80" s="461"/>
      <c r="T80" s="461"/>
      <c r="U80" s="461"/>
      <c r="V80" s="461"/>
      <c r="W80" s="461"/>
      <c r="X80" s="461"/>
      <c r="Y80" s="461"/>
      <c r="Z80" s="457"/>
    </row>
    <row r="81" spans="1:26">
      <c r="A81" s="457"/>
      <c r="B81" s="457"/>
      <c r="C81" s="457"/>
      <c r="D81" s="457"/>
      <c r="E81" s="457"/>
      <c r="F81" s="457"/>
      <c r="G81" s="463"/>
      <c r="H81" s="457"/>
      <c r="I81" s="458"/>
      <c r="J81" s="458"/>
      <c r="K81" s="458"/>
      <c r="L81" s="458"/>
      <c r="M81" s="462"/>
      <c r="N81" s="461"/>
      <c r="O81" s="461"/>
      <c r="P81" s="461"/>
      <c r="Q81" s="461"/>
      <c r="R81" s="461"/>
      <c r="S81" s="461"/>
      <c r="T81" s="461"/>
      <c r="U81" s="461"/>
      <c r="V81" s="461"/>
      <c r="W81" s="461"/>
      <c r="X81" s="461"/>
      <c r="Y81" s="461"/>
      <c r="Z81" s="457"/>
    </row>
    <row r="82" spans="1:26">
      <c r="A82" s="457"/>
      <c r="B82" s="457"/>
      <c r="C82" s="457"/>
      <c r="D82" s="457"/>
      <c r="E82" s="457"/>
      <c r="F82" s="457"/>
      <c r="G82" s="463"/>
      <c r="H82" s="457"/>
      <c r="I82" s="458"/>
      <c r="J82" s="458"/>
      <c r="K82" s="458"/>
      <c r="L82" s="458"/>
      <c r="M82" s="462"/>
      <c r="N82" s="461"/>
      <c r="O82" s="461"/>
      <c r="P82" s="461"/>
      <c r="Q82" s="461"/>
      <c r="R82" s="461"/>
      <c r="S82" s="461"/>
      <c r="T82" s="461"/>
      <c r="U82" s="461"/>
      <c r="V82" s="461"/>
      <c r="W82" s="461"/>
      <c r="X82" s="461"/>
      <c r="Y82" s="461"/>
      <c r="Z82" s="457"/>
    </row>
    <row r="83" spans="1:26">
      <c r="A83" s="457"/>
      <c r="B83" s="457"/>
      <c r="C83" s="457"/>
      <c r="D83" s="457"/>
      <c r="E83" s="457"/>
      <c r="F83" s="457"/>
      <c r="G83" s="463"/>
      <c r="H83" s="457"/>
      <c r="I83" s="458"/>
      <c r="J83" s="458"/>
      <c r="K83" s="458"/>
      <c r="L83" s="458"/>
      <c r="M83" s="462"/>
      <c r="N83" s="461"/>
      <c r="O83" s="461"/>
      <c r="P83" s="461"/>
      <c r="Q83" s="461"/>
      <c r="R83" s="461"/>
      <c r="S83" s="461"/>
      <c r="T83" s="461"/>
      <c r="U83" s="461"/>
      <c r="V83" s="461"/>
      <c r="W83" s="461"/>
      <c r="X83" s="461"/>
      <c r="Y83" s="461"/>
      <c r="Z83" s="457"/>
    </row>
    <row r="84" spans="1:26">
      <c r="A84" s="457"/>
      <c r="B84" s="457"/>
      <c r="C84" s="457"/>
      <c r="D84" s="457"/>
      <c r="E84" s="457"/>
      <c r="F84" s="457"/>
      <c r="G84" s="463"/>
      <c r="H84" s="457"/>
      <c r="I84" s="458"/>
      <c r="J84" s="458"/>
      <c r="K84" s="458"/>
      <c r="L84" s="458"/>
      <c r="M84" s="462"/>
      <c r="N84" s="461"/>
      <c r="O84" s="461"/>
      <c r="P84" s="461"/>
      <c r="Q84" s="461"/>
      <c r="R84" s="461"/>
      <c r="S84" s="461"/>
      <c r="T84" s="461"/>
      <c r="U84" s="461"/>
      <c r="V84" s="461"/>
      <c r="W84" s="461"/>
      <c r="X84" s="461"/>
      <c r="Y84" s="461"/>
      <c r="Z84" s="457"/>
    </row>
    <row r="85" spans="1:26">
      <c r="A85" s="457"/>
      <c r="B85" s="457"/>
      <c r="C85" s="457"/>
      <c r="D85" s="457"/>
      <c r="E85" s="457"/>
      <c r="F85" s="457"/>
      <c r="G85" s="463"/>
      <c r="H85" s="457"/>
      <c r="I85" s="458"/>
      <c r="J85" s="458"/>
      <c r="K85" s="458"/>
      <c r="L85" s="458"/>
      <c r="M85" s="462"/>
      <c r="N85" s="461"/>
      <c r="O85" s="461"/>
      <c r="P85" s="461"/>
      <c r="Q85" s="461"/>
      <c r="R85" s="461"/>
      <c r="S85" s="461"/>
      <c r="T85" s="461"/>
      <c r="U85" s="461"/>
      <c r="V85" s="461"/>
      <c r="W85" s="461"/>
      <c r="X85" s="461"/>
      <c r="Y85" s="461"/>
      <c r="Z85" s="457"/>
    </row>
    <row r="86" spans="1:26">
      <c r="A86" s="457"/>
      <c r="B86" s="457"/>
      <c r="C86" s="457"/>
      <c r="D86" s="457"/>
      <c r="E86" s="457"/>
      <c r="F86" s="457"/>
      <c r="G86" s="463"/>
      <c r="H86" s="457"/>
      <c r="I86" s="458"/>
      <c r="J86" s="458"/>
      <c r="K86" s="458"/>
      <c r="L86" s="458"/>
      <c r="M86" s="462"/>
      <c r="N86" s="461"/>
      <c r="O86" s="461"/>
      <c r="P86" s="461"/>
      <c r="Q86" s="461"/>
      <c r="R86" s="461"/>
      <c r="S86" s="461"/>
      <c r="T86" s="461"/>
      <c r="U86" s="461"/>
      <c r="V86" s="461"/>
      <c r="W86" s="461"/>
      <c r="X86" s="461"/>
      <c r="Y86" s="461"/>
      <c r="Z86" s="457"/>
    </row>
    <row r="87" spans="1:26">
      <c r="A87" s="457"/>
      <c r="B87" s="457"/>
      <c r="C87" s="457"/>
      <c r="D87" s="457"/>
      <c r="E87" s="457"/>
      <c r="F87" s="457"/>
      <c r="G87" s="463"/>
      <c r="H87" s="457"/>
      <c r="I87" s="458"/>
      <c r="J87" s="458"/>
      <c r="K87" s="458"/>
      <c r="L87" s="458"/>
      <c r="M87" s="462"/>
      <c r="N87" s="461"/>
      <c r="O87" s="461"/>
      <c r="P87" s="461"/>
      <c r="Q87" s="461"/>
      <c r="R87" s="461"/>
      <c r="S87" s="461"/>
      <c r="T87" s="461"/>
      <c r="U87" s="461"/>
      <c r="V87" s="461"/>
      <c r="W87" s="461"/>
      <c r="X87" s="461"/>
      <c r="Y87" s="461"/>
      <c r="Z87" s="457"/>
    </row>
    <row r="88" spans="1:26">
      <c r="A88" s="457"/>
      <c r="B88" s="457"/>
      <c r="C88" s="457"/>
      <c r="D88" s="457"/>
      <c r="E88" s="457"/>
      <c r="F88" s="457"/>
      <c r="G88" s="463"/>
      <c r="H88" s="457"/>
      <c r="I88" s="458"/>
      <c r="J88" s="458"/>
      <c r="K88" s="458"/>
      <c r="L88" s="458"/>
      <c r="M88" s="462"/>
      <c r="N88" s="461"/>
      <c r="O88" s="461"/>
      <c r="P88" s="461"/>
      <c r="Q88" s="461"/>
      <c r="R88" s="461"/>
      <c r="S88" s="461"/>
      <c r="T88" s="461"/>
      <c r="U88" s="461"/>
      <c r="V88" s="461"/>
      <c r="W88" s="461"/>
      <c r="X88" s="461"/>
      <c r="Y88" s="461"/>
      <c r="Z88" s="457"/>
    </row>
    <row r="89" spans="1:26">
      <c r="A89" s="457"/>
      <c r="B89" s="457"/>
      <c r="C89" s="457"/>
      <c r="D89" s="457"/>
      <c r="E89" s="457"/>
      <c r="F89" s="457"/>
      <c r="G89" s="463"/>
      <c r="H89" s="457"/>
      <c r="I89" s="458"/>
      <c r="J89" s="458"/>
      <c r="K89" s="458"/>
      <c r="L89" s="458"/>
      <c r="M89" s="462"/>
      <c r="N89" s="461"/>
      <c r="O89" s="461"/>
      <c r="P89" s="461"/>
      <c r="Q89" s="461"/>
      <c r="R89" s="461"/>
      <c r="S89" s="461"/>
      <c r="T89" s="461"/>
      <c r="U89" s="461"/>
      <c r="V89" s="461"/>
      <c r="W89" s="461"/>
      <c r="X89" s="461"/>
      <c r="Y89" s="461"/>
      <c r="Z89" s="457"/>
    </row>
  </sheetData>
  <sheetProtection algorithmName="SHA-512" hashValue="4oTFW0WK3K7vilGdd/krpnS7B76Ww8V6WyK6OVPPDHBibItYrfhST4bSYK4hEgORNuTm7DzsYxgmxUXH/12DTw==" saltValue="Si1z5HhwEjRqoNaNeMQiCA==" spinCount="100000" sheet="1" objects="1" scenarios="1"/>
  <mergeCells count="5">
    <mergeCell ref="I1:K1"/>
    <mergeCell ref="F1:H1"/>
    <mergeCell ref="A2:F2"/>
    <mergeCell ref="B1:E1"/>
    <mergeCell ref="A4:A5"/>
  </mergeCells>
  <pageMargins left="0.7" right="0.7" top="0.75" bottom="0.75" header="0.3" footer="0.3"/>
  <pageSetup paperSize="9" orientation="portrait" horizontalDpi="0" verticalDpi="0"/>
  <ignoredErrors>
    <ignoredError sqref="I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Summary of order</vt:lpstr>
      <vt:lpstr>Holds</vt:lpstr>
      <vt:lpstr>Macros</vt:lpstr>
      <vt:lpstr>Hybrids</vt:lpstr>
      <vt:lpstr>Accessories</vt:lpstr>
      <vt:lpstr>Holds!Impression_des_titres</vt:lpstr>
      <vt:lpstr>Macros!Impression_des_titres</vt:lpstr>
      <vt:lpstr>Insert</vt:lpstr>
      <vt:lpstr>Holds!Zone_d_impression</vt:lpstr>
      <vt:lpstr>Hybrids!Zone_d_impression</vt:lpstr>
      <vt:lpstr>Macros!Zone_d_impression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Matéo laporte</dc:creator>
  <cp:lastModifiedBy>Pierre Mellot</cp:lastModifiedBy>
  <cp:lastPrinted>2022-09-13T13:22:44Z</cp:lastPrinted>
  <dcterms:created xsi:type="dcterms:W3CDTF">2014-06-24T12:16:04Z</dcterms:created>
  <dcterms:modified xsi:type="dcterms:W3CDTF">2026-10-21T10:03:24Z</dcterms:modified>
</cp:coreProperties>
</file>